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00"/>
  </bookViews>
  <sheets>
    <sheet name="Таблица СПО" sheetId="1" r:id="rId1"/>
    <sheet name="Инструкция" sheetId="2" r:id="rId2"/>
    <sheet name="Специални случаи" sheetId="3" r:id="rId3"/>
  </sheets>
  <definedNames>
    <definedName name="_xlnm._FilterDatabase" localSheetId="0" hidden="1">'Таблица СПО'!$A$11:$F$165</definedName>
    <definedName name="_xlnm.Print_Titles" localSheetId="0">'Таблица СПО'!$11:$12</definedName>
  </definedNames>
  <calcPr calcId="162913"/>
</workbook>
</file>

<file path=xl/calcChain.xml><?xml version="1.0" encoding="utf-8"?>
<calcChain xmlns="http://schemas.openxmlformats.org/spreadsheetml/2006/main">
  <c r="C169" i="1" l="1"/>
  <c r="F115" i="1" l="1"/>
  <c r="F16" i="1" l="1"/>
  <c r="F165" i="1" l="1"/>
  <c r="F164" i="1"/>
  <c r="F163" i="1"/>
  <c r="F162" i="1"/>
  <c r="F161" i="1"/>
  <c r="F160" i="1"/>
  <c r="F158" i="1"/>
  <c r="F157" i="1"/>
  <c r="F156" i="1"/>
  <c r="F155" i="1"/>
  <c r="F154" i="1"/>
  <c r="F153" i="1"/>
  <c r="F152" i="1"/>
  <c r="F150" i="1"/>
  <c r="F149" i="1"/>
  <c r="F148" i="1"/>
  <c r="F146" i="1"/>
  <c r="F145" i="1"/>
  <c r="F143" i="1"/>
  <c r="F142" i="1"/>
  <c r="F140" i="1"/>
  <c r="F139" i="1"/>
  <c r="F138" i="1"/>
  <c r="F137" i="1"/>
  <c r="F136" i="1"/>
  <c r="F135" i="1"/>
  <c r="F133" i="1"/>
  <c r="F132" i="1"/>
  <c r="F131" i="1"/>
  <c r="F130" i="1"/>
  <c r="F129" i="1"/>
  <c r="F128" i="1"/>
  <c r="F127" i="1"/>
  <c r="F126" i="1"/>
  <c r="F125" i="1"/>
  <c r="F124" i="1"/>
  <c r="F123" i="1"/>
  <c r="F122" i="1"/>
  <c r="F121" i="1"/>
  <c r="F120" i="1"/>
  <c r="F119" i="1"/>
  <c r="F118" i="1"/>
  <c r="F117" i="1"/>
  <c r="F116"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5" i="1"/>
  <c r="F14" i="1"/>
  <c r="F13" i="1"/>
  <c r="E169" i="1" l="1"/>
  <c r="F169" i="1" s="1"/>
  <c r="F9" i="1" s="1"/>
  <c r="F10" i="1" s="1"/>
</calcChain>
</file>

<file path=xl/sharedStrings.xml><?xml version="1.0" encoding="utf-8"?>
<sst xmlns="http://schemas.openxmlformats.org/spreadsheetml/2006/main" count="540" uniqueCount="332">
  <si>
    <t>Твърда пшеница</t>
  </si>
  <si>
    <t>Ечемик</t>
  </si>
  <si>
    <t>Ръж</t>
  </si>
  <si>
    <t>Тритикале</t>
  </si>
  <si>
    <t>Овес</t>
  </si>
  <si>
    <t>Царевица за зърно</t>
  </si>
  <si>
    <t>Сорго</t>
  </si>
  <si>
    <t>Просо</t>
  </si>
  <si>
    <t>Ориз</t>
  </si>
  <si>
    <t>Тютюн</t>
  </si>
  <si>
    <t>Хмел</t>
  </si>
  <si>
    <t>Памук</t>
  </si>
  <si>
    <t>Лен</t>
  </si>
  <si>
    <t>Коноп</t>
  </si>
  <si>
    <t>Слънчоглед</t>
  </si>
  <si>
    <t>Рапица</t>
  </si>
  <si>
    <t>Соя</t>
  </si>
  <si>
    <t>Фъстъци</t>
  </si>
  <si>
    <t>Кориандър</t>
  </si>
  <si>
    <t>Анасон</t>
  </si>
  <si>
    <t>Резене</t>
  </si>
  <si>
    <t>Лавандула</t>
  </si>
  <si>
    <t>Салвия</t>
  </si>
  <si>
    <t>Мента</t>
  </si>
  <si>
    <t>Валериана</t>
  </si>
  <si>
    <t>Фасул</t>
  </si>
  <si>
    <t>Грах</t>
  </si>
  <si>
    <t>Леща</t>
  </si>
  <si>
    <t>Нахут</t>
  </si>
  <si>
    <t>Фий</t>
  </si>
  <si>
    <t>Люцерна</t>
  </si>
  <si>
    <t>Картофи</t>
  </si>
  <si>
    <t>Зелен фасул</t>
  </si>
  <si>
    <t>Зелен грах</t>
  </si>
  <si>
    <t>Тикви</t>
  </si>
  <si>
    <t>Дини</t>
  </si>
  <si>
    <t>Пъпеши</t>
  </si>
  <si>
    <t>Лозя — десертни</t>
  </si>
  <si>
    <t>Лозя — винени</t>
  </si>
  <si>
    <t>Цветя - саксийни</t>
  </si>
  <si>
    <t>Производство на семена / посадъчен материал</t>
  </si>
  <si>
    <t>Други (угари/други)</t>
  </si>
  <si>
    <t>бр.</t>
  </si>
  <si>
    <t>Овце—общо</t>
  </si>
  <si>
    <t>Кози—общо</t>
  </si>
  <si>
    <t>Свине—общо</t>
  </si>
  <si>
    <t>Птици—общо</t>
  </si>
  <si>
    <t>Зайци—общо</t>
  </si>
  <si>
    <t xml:space="preserve">Пчелни семейства </t>
  </si>
  <si>
    <t>Буби—кутийки бубено семе</t>
  </si>
  <si>
    <t>Захарно цвекло</t>
  </si>
  <si>
    <t>Цветя –луковични растения</t>
  </si>
  <si>
    <t>Естествени ливади</t>
  </si>
  <si>
    <t>Домати - оранжерийни</t>
  </si>
  <si>
    <t>Краставици - оранжерийни</t>
  </si>
  <si>
    <t>Пипер - оранжерийни</t>
  </si>
  <si>
    <t>Цветя - оранжерийни</t>
  </si>
  <si>
    <t xml:space="preserve">Цветя-за рязан цвят </t>
  </si>
  <si>
    <t>м.ед.</t>
  </si>
  <si>
    <t>Код по наредба №3</t>
  </si>
  <si>
    <t>Видове култури и категории животни</t>
  </si>
  <si>
    <t>6 = (4*5)</t>
  </si>
  <si>
    <t>Разсадници за трайни насаждения</t>
  </si>
  <si>
    <t>дка</t>
  </si>
  <si>
    <t>Телета и малачета до 1 г.</t>
  </si>
  <si>
    <t>Крави от месодайни породи</t>
  </si>
  <si>
    <t>Кози—майки</t>
  </si>
  <si>
    <t>Други кози</t>
  </si>
  <si>
    <t>Други свине</t>
  </si>
  <si>
    <t>Бройлери</t>
  </si>
  <si>
    <t>Свине—майки</t>
  </si>
  <si>
    <t>Кокошки—носачки</t>
  </si>
  <si>
    <t>Пуйки</t>
  </si>
  <si>
    <t>Гъски</t>
  </si>
  <si>
    <t>Патици</t>
  </si>
  <si>
    <t>///</t>
  </si>
  <si>
    <t>Говеда и биволи - общо</t>
  </si>
  <si>
    <t>Зайкини—майки</t>
  </si>
  <si>
    <t>Царевица за силаж</t>
  </si>
  <si>
    <t>Фуражен излишък</t>
  </si>
  <si>
    <t>ПРОВЕРКА НА ФУРАЖНИЯ БАЛАНС</t>
  </si>
  <si>
    <r>
      <t>м</t>
    </r>
    <r>
      <rPr>
        <sz val="10"/>
        <rFont val="Arial"/>
        <family val="2"/>
        <charset val="204"/>
      </rPr>
      <t>²</t>
    </r>
  </si>
  <si>
    <t>Млечни крави и биволици</t>
  </si>
  <si>
    <t>Коне и други еднокопитни</t>
  </si>
  <si>
    <t>(1)</t>
  </si>
  <si>
    <t>(2)</t>
  </si>
  <si>
    <t>(3)=(1)-(2)</t>
  </si>
  <si>
    <t>Други етерично-маслени и лекарствени култури - ………………………………………..</t>
  </si>
  <si>
    <t>Други зърнени култури - ………………………..</t>
  </si>
  <si>
    <t>Други технически култури - ………………..</t>
  </si>
  <si>
    <t>Други протеинодайни култури - ……………….</t>
  </si>
  <si>
    <t>Други зеленчуци - …………………………………</t>
  </si>
  <si>
    <t>Други овощни видове - …………………………..</t>
  </si>
  <si>
    <t>Други ягодоплодни - ……………………………..</t>
  </si>
  <si>
    <t>Други фуражни култури - ………………………</t>
  </si>
  <si>
    <t>Прасенца под 45 дни</t>
  </si>
  <si>
    <t>м²</t>
  </si>
  <si>
    <t>4008 и 4106</t>
  </si>
  <si>
    <t>Овце—млечни и Овце-месодайни</t>
  </si>
  <si>
    <t>4022+4111</t>
  </si>
  <si>
    <t>Пъдпъдъци и други птици</t>
  </si>
  <si>
    <t>Индивидуални СПО (лв.)</t>
  </si>
  <si>
    <t>3048+30481</t>
  </si>
  <si>
    <t>Домати - открито производство</t>
  </si>
  <si>
    <t>3050+30501</t>
  </si>
  <si>
    <t>Краставици - открито производство</t>
  </si>
  <si>
    <t>3052+30521</t>
  </si>
  <si>
    <t>Пипер - открито производство</t>
  </si>
  <si>
    <t xml:space="preserve">    Щрауси                                  </t>
  </si>
  <si>
    <t>СПО-фуражни култури</t>
  </si>
  <si>
    <t>СПО-преживни животни, коне и други еднокопитни животни</t>
  </si>
  <si>
    <r>
      <t>Фуражен излишък</t>
    </r>
    <r>
      <rPr>
        <sz val="10"/>
        <rFont val="Times New Roman"/>
        <family val="1"/>
        <charset val="204"/>
      </rPr>
      <t xml:space="preserve"> има тогава, когато СПО на фуражните култури надвишава този на преживните животни, конете и другите еднокопитни животни. В този случай </t>
    </r>
    <r>
      <rPr>
        <b/>
        <sz val="10"/>
        <rFont val="Times New Roman"/>
        <family val="1"/>
        <charset val="204"/>
      </rPr>
      <t>разликата между сумата от СПО на фуражните култури и на преживните животни, конете и другите еднокопитни животни се включва в общия икономически размер на стопанството, а не цялата сума от СПО на фуражните култури</t>
    </r>
    <r>
      <rPr>
        <sz val="10"/>
        <rFont val="Times New Roman"/>
        <family val="1"/>
        <charset val="204"/>
      </rPr>
      <t>.</t>
    </r>
  </si>
  <si>
    <r>
      <t xml:space="preserve">В повечето случаи, стопанствата са във </t>
    </r>
    <r>
      <rPr>
        <b/>
        <sz val="10"/>
        <rFont val="Times New Roman"/>
        <family val="1"/>
        <charset val="204"/>
      </rPr>
      <t>фуражен баланс</t>
    </r>
    <r>
      <rPr>
        <sz val="10"/>
        <rFont val="Times New Roman"/>
        <family val="1"/>
        <charset val="204"/>
      </rPr>
      <t>, т.е. има съответствие между отглежданите от тях преживни животни, коне и други еднокопитни животни (</t>
    </r>
    <r>
      <rPr>
        <b/>
        <sz val="10"/>
        <rFont val="Times New Roman"/>
        <family val="1"/>
        <charset val="204"/>
      </rPr>
      <t>4025</t>
    </r>
    <r>
      <rPr>
        <sz val="10"/>
        <rFont val="Times New Roman"/>
        <family val="1"/>
        <charset val="204"/>
      </rPr>
      <t xml:space="preserve">) и фуражните култури и СПО на фуражните култури не надвишава тази на тези животни. В този случай </t>
    </r>
    <r>
      <rPr>
        <b/>
        <sz val="10"/>
        <rFont val="Times New Roman"/>
        <family val="1"/>
        <charset val="204"/>
      </rPr>
      <t>СПО на фуражите</t>
    </r>
    <r>
      <rPr>
        <sz val="10"/>
        <rFont val="Times New Roman"/>
        <family val="1"/>
        <charset val="204"/>
      </rPr>
      <t xml:space="preserve"> </t>
    </r>
    <r>
      <rPr>
        <b/>
        <sz val="10"/>
        <rFont val="Times New Roman"/>
        <family val="1"/>
        <charset val="204"/>
      </rPr>
      <t>не се включва в общия икономически размер на стопанството</t>
    </r>
    <r>
      <rPr>
        <sz val="10"/>
        <rFont val="Times New Roman"/>
        <family val="1"/>
        <charset val="204"/>
      </rPr>
      <t>.</t>
    </r>
  </si>
  <si>
    <t>4104 + 4005</t>
  </si>
  <si>
    <t>4103+4006</t>
  </si>
  <si>
    <t>Телета и малчета над 1 г. за разплод и бременни юници и бременни малакини</t>
  </si>
  <si>
    <t>Калифорнийски червеи</t>
  </si>
  <si>
    <t>ИКОНОМИЧЕСКИ РАЗМЕР НА СТОПАНСТВОТО В ЕВРО</t>
  </si>
  <si>
    <t>Oхлюви</t>
  </si>
  <si>
    <t>Маслодайна роза</t>
  </si>
  <si>
    <t>Култивирани гъби-култивирани печурки</t>
  </si>
  <si>
    <t>Култивирани гъби -  кладница</t>
  </si>
  <si>
    <t>Пасища и мери</t>
  </si>
  <si>
    <t>Коноп - семена за фураж</t>
  </si>
  <si>
    <t>Фуражни зеленчуци</t>
  </si>
  <si>
    <t>Бадеми</t>
  </si>
  <si>
    <t>Кестени</t>
  </si>
  <si>
    <t>Телета и малчета над 1 г. и под 2 г. мъжки</t>
  </si>
  <si>
    <t>Телета и малчета над 1 г. и под 2 г. жвнски</t>
  </si>
  <si>
    <r>
      <t>Показател за СПО-2017</t>
    </r>
    <r>
      <rPr>
        <b/>
        <sz val="8"/>
        <rFont val="Times New Roman"/>
        <family val="1"/>
        <charset val="204"/>
      </rPr>
      <t>(лв./дка; лв./глава)</t>
    </r>
  </si>
  <si>
    <t>Орехи</t>
  </si>
  <si>
    <t>Обикновена (мека) пшеница и лимец</t>
  </si>
  <si>
    <t>Данни на стопанство-то (основни култури)</t>
  </si>
  <si>
    <t>Други технически култури - ………………</t>
  </si>
  <si>
    <t xml:space="preserve">Таблица за изчисляване на икономическия размер на  земеделските стопанства   </t>
  </si>
  <si>
    <t>Данни за стопанството</t>
  </si>
  <si>
    <t>Лешник</t>
  </si>
  <si>
    <t>Ягодоплодни овощни видове (малина)</t>
  </si>
  <si>
    <t>Ягодоплодни овощни видове (ягода)</t>
  </si>
  <si>
    <t>3068 +3069 +3070 +3071+3072</t>
  </si>
  <si>
    <t>3074 + 3075</t>
  </si>
  <si>
    <t>Семкови плодове (ябълки и круши)</t>
  </si>
  <si>
    <t>Костилкови плодове (череши, вишни, кайсии, зарзали, праскови и сливи)</t>
  </si>
  <si>
    <t>Други овце</t>
  </si>
  <si>
    <t>ИКОНОМИЧЕСКИ РАЗМЕР НА СТОПАНСТВОТО 
В СТАНДАРТНА ПРОДУКЦИЯ (СП) В ЛЕВА</t>
  </si>
  <si>
    <r>
      <t>Фуражни кутури</t>
    </r>
    <r>
      <rPr>
        <sz val="10"/>
        <rFont val="Times New Roman"/>
        <family val="1"/>
        <charset val="204"/>
      </rPr>
      <t xml:space="preserve"> - царевица за силаж, фий, фуражни зеленчуци, люцерна, естествени ливади, пасища и мери, коноп-семена за фураж и други фуражни култури.</t>
    </r>
  </si>
  <si>
    <r>
      <t xml:space="preserve">Преживни животни </t>
    </r>
    <r>
      <rPr>
        <sz val="10"/>
        <rFont val="Times New Roman"/>
        <family val="1"/>
        <charset val="204"/>
      </rPr>
      <t>- Телета и малачета до 1г.; Телета и малчета над 1 г. и под 2 г. мъжки и женски; Телета и малчета над 1 г. за разплод и бременни юници и бременни малакини; Млечни крави и биволици; Крави от месодайни породи; Овце—млечни и овце-месодайни; Други овце; Кози—майки; други кози;</t>
    </r>
    <r>
      <rPr>
        <b/>
        <sz val="10"/>
        <rFont val="Times New Roman"/>
        <family val="1"/>
        <charset val="204"/>
      </rPr>
      <t/>
    </r>
  </si>
  <si>
    <t>ИНСТРУКЦИЯ  КЪМ ТАБЛИЦА ЗА ИЗЧИСЛЕНИЕ НА ИКОНОМИЧЕСКИЯ РАЗМЕР НА ЗЕМЕДЕЛСКИТЕ СТОПАНСТВА</t>
  </si>
  <si>
    <t>ЗЪРНЕНО-ЖИТНИ КУЛТУРИ</t>
  </si>
  <si>
    <r>
      <t>Код 3001 Обикновена (мека) пшеница</t>
    </r>
    <r>
      <rPr>
        <sz val="14"/>
        <rFont val="Times New Roman"/>
        <family val="1"/>
        <charset val="204"/>
      </rPr>
      <t xml:space="preserve"> – включват се площите, засети с мека пшеница и лимец за производство на зърно. Включват се и площите за семепроизводство.  </t>
    </r>
  </si>
  <si>
    <r>
      <t>Код 3002 Твърда пшеница</t>
    </r>
    <r>
      <rPr>
        <sz val="14"/>
        <rFont val="Times New Roman"/>
        <family val="1"/>
        <charset val="204"/>
      </rPr>
      <t xml:space="preserve"> – включват се площите, засети с пшеница, използвана за производство на макаронени изделия. (</t>
    </r>
    <r>
      <rPr>
        <i/>
        <sz val="14"/>
        <rFont val="Times New Roman"/>
        <family val="1"/>
        <charset val="204"/>
      </rPr>
      <t>Да не се смесва с така наречените “силни” сортове, които са най-често мека пшеница.)</t>
    </r>
    <r>
      <rPr>
        <sz val="14"/>
        <rFont val="Times New Roman"/>
        <family val="1"/>
        <charset val="204"/>
      </rPr>
      <t xml:space="preserve"> Включват се и площите за семепроизводство.</t>
    </r>
  </si>
  <si>
    <r>
      <t>Код 3003 Ечемик</t>
    </r>
    <r>
      <rPr>
        <sz val="14"/>
        <rFont val="Times New Roman"/>
        <family val="1"/>
        <charset val="204"/>
      </rPr>
      <t xml:space="preserve"> – включват се и площите за семепроизводство.</t>
    </r>
  </si>
  <si>
    <r>
      <t>Код 3004 Ръж</t>
    </r>
    <r>
      <rPr>
        <sz val="14"/>
        <rFont val="Times New Roman"/>
        <family val="1"/>
        <charset val="204"/>
      </rPr>
      <t xml:space="preserve"> – включват се площите, засети с ръж за зърно, и тези за семепроизводство.</t>
    </r>
  </si>
  <si>
    <r>
      <t xml:space="preserve">Код 3005 Тритикале </t>
    </r>
    <r>
      <rPr>
        <sz val="14"/>
        <rFont val="Times New Roman"/>
        <family val="1"/>
        <charset val="204"/>
      </rPr>
      <t>– включват се и площите за семепроизводство.</t>
    </r>
  </si>
  <si>
    <r>
      <t xml:space="preserve">Код 3006 Овес </t>
    </r>
    <r>
      <rPr>
        <sz val="14"/>
        <rFont val="Times New Roman"/>
        <family val="1"/>
        <charset val="204"/>
      </rPr>
      <t>– включват се и площите за семепроизводство.</t>
    </r>
  </si>
  <si>
    <r>
      <t>Код 3007 Царевица за зърно</t>
    </r>
    <r>
      <rPr>
        <sz val="14"/>
        <rFont val="Times New Roman"/>
        <family val="1"/>
        <charset val="204"/>
      </rPr>
      <t>.</t>
    </r>
  </si>
  <si>
    <t>Включват се площите, заети с:</t>
  </si>
  <si>
    <r>
      <t>-</t>
    </r>
    <r>
      <rPr>
        <sz val="7"/>
        <rFont val="Times New Roman"/>
        <family val="1"/>
        <charset val="204"/>
      </rPr>
      <t xml:space="preserve">          </t>
    </r>
    <r>
      <rPr>
        <sz val="14"/>
        <rFont val="Times New Roman"/>
        <family val="1"/>
        <charset val="204"/>
      </rPr>
      <t>царевица, прибрана за зърно в стадий на физиологична зрялост;</t>
    </r>
  </si>
  <si>
    <r>
      <t>-</t>
    </r>
    <r>
      <rPr>
        <sz val="7"/>
        <rFont val="Times New Roman"/>
        <family val="1"/>
        <charset val="204"/>
      </rPr>
      <t xml:space="preserve">          </t>
    </r>
    <r>
      <rPr>
        <sz val="14"/>
        <rFont val="Times New Roman"/>
        <family val="1"/>
        <charset val="204"/>
      </rPr>
      <t>царевица за пуканки;</t>
    </r>
  </si>
  <si>
    <r>
      <t>-</t>
    </r>
    <r>
      <rPr>
        <sz val="7"/>
        <rFont val="Times New Roman"/>
        <family val="1"/>
        <charset val="204"/>
      </rPr>
      <t xml:space="preserve">          </t>
    </r>
    <r>
      <rPr>
        <sz val="14"/>
        <rFont val="Times New Roman"/>
        <family val="1"/>
        <charset val="204"/>
      </rPr>
      <t>царевица за семепроизводство.</t>
    </r>
  </si>
  <si>
    <t>Изключват се площите с:</t>
  </si>
  <si>
    <r>
      <t>-</t>
    </r>
    <r>
      <rPr>
        <sz val="7"/>
        <rFont val="Times New Roman"/>
        <family val="1"/>
        <charset val="204"/>
      </rPr>
      <t xml:space="preserve">          </t>
    </r>
    <r>
      <rPr>
        <sz val="14"/>
        <rFont val="Times New Roman"/>
        <family val="1"/>
        <charset val="204"/>
      </rPr>
      <t xml:space="preserve">царевица, прибрана преди физиологична зрялост </t>
    </r>
    <r>
      <rPr>
        <b/>
        <u/>
        <sz val="14"/>
        <rFont val="Times New Roman"/>
        <family val="1"/>
        <charset val="204"/>
      </rPr>
      <t>под формата на цяло растение</t>
    </r>
    <r>
      <rPr>
        <b/>
        <sz val="14"/>
        <rFont val="Times New Roman"/>
        <family val="1"/>
        <charset val="204"/>
      </rPr>
      <t>,</t>
    </r>
    <r>
      <rPr>
        <sz val="14"/>
        <rFont val="Times New Roman"/>
        <family val="1"/>
        <charset val="204"/>
      </rPr>
      <t xml:space="preserve"> предназначена за силаж или зелено изхранване. Те се отнасят към “Царевица за силаж и зелен фураж” – код 3037;</t>
    </r>
  </si>
  <si>
    <r>
      <t>-</t>
    </r>
    <r>
      <rPr>
        <sz val="7"/>
        <rFont val="Times New Roman"/>
        <family val="1"/>
        <charset val="204"/>
      </rPr>
      <t xml:space="preserve">          </t>
    </r>
    <r>
      <rPr>
        <sz val="14"/>
        <rFont val="Times New Roman"/>
        <family val="1"/>
        <charset val="204"/>
      </rPr>
      <t>сладка царевица, която се записва като пресен зеленчук – код 3169;</t>
    </r>
  </si>
  <si>
    <r>
      <t>Код 3008 Сорго</t>
    </r>
    <r>
      <rPr>
        <sz val="14"/>
        <rFont val="Times New Roman"/>
        <family val="1"/>
        <charset val="204"/>
      </rPr>
      <t xml:space="preserve"> – включват се и площите за семепроизводство.</t>
    </r>
  </si>
  <si>
    <r>
      <t>Код 3009 Просо</t>
    </r>
    <r>
      <rPr>
        <sz val="14"/>
        <rFont val="Times New Roman"/>
        <family val="1"/>
        <charset val="204"/>
      </rPr>
      <t xml:space="preserve"> – включват се и площите за семепроизводство.</t>
    </r>
  </si>
  <si>
    <r>
      <t>Код 3010 Ориз</t>
    </r>
    <r>
      <rPr>
        <sz val="14"/>
        <rFont val="Times New Roman"/>
        <family val="1"/>
        <charset val="204"/>
      </rPr>
      <t xml:space="preserve"> – включват се и площите за семепроизводство.</t>
    </r>
  </si>
  <si>
    <r>
      <t>Код 3109 Други зърнени</t>
    </r>
    <r>
      <rPr>
        <sz val="14"/>
        <rFont val="Times New Roman"/>
        <family val="1"/>
        <charset val="204"/>
      </rPr>
      <t xml:space="preserve"> – включват се всички останали зърнено-житни култури, необхванати от горните позиции – елда, алписта и др., както и площите за семепроизводство. Зърнено-житни култури</t>
    </r>
    <r>
      <rPr>
        <b/>
        <sz val="14"/>
        <rFont val="Times New Roman"/>
        <family val="1"/>
        <charset val="204"/>
      </rPr>
      <t>,</t>
    </r>
    <r>
      <rPr>
        <sz val="14"/>
        <rFont val="Times New Roman"/>
        <family val="1"/>
        <charset val="204"/>
      </rPr>
      <t xml:space="preserve"> прибирани на зелено за сено и фураж, се отнасят към код 3159 “Други фуражни култури”.</t>
    </r>
  </si>
  <si>
    <t>ТЕХНИЧЕСКИ КУЛТУРИ</t>
  </si>
  <si>
    <r>
      <t>Код 3011 Тютюн</t>
    </r>
    <r>
      <rPr>
        <sz val="14"/>
        <rFont val="Times New Roman"/>
        <family val="1"/>
        <charset val="204"/>
      </rPr>
      <t xml:space="preserve"> – включват се и площите с разсад, (вкл. в оранжерия или парник). Изключват се площите за семепроизводство, които се отнасят в код 3199 “Производство на семена и посадъчен материал”.</t>
    </r>
  </si>
  <si>
    <r>
      <t>Код 3012 Хмел</t>
    </r>
    <r>
      <rPr>
        <sz val="14"/>
        <rFont val="Times New Roman"/>
        <family val="1"/>
        <charset val="204"/>
      </rPr>
      <t xml:space="preserve"> – включат се и все още неплододаващи хмелни насаждения.</t>
    </r>
  </si>
  <si>
    <r>
      <t>Код 3013 Захарно цвекло</t>
    </r>
    <r>
      <rPr>
        <sz val="14"/>
        <rFont val="Times New Roman"/>
        <family val="1"/>
        <charset val="204"/>
      </rPr>
      <t xml:space="preserve"> – Включват се площите, заети със захарно цвекло, предназначено за производство на захар или на дестилат (без семепроизводство). </t>
    </r>
  </si>
  <si>
    <r>
      <t>Код 3015 Памук</t>
    </r>
    <r>
      <rPr>
        <sz val="14"/>
        <rFont val="Times New Roman"/>
        <family val="1"/>
        <charset val="204"/>
      </rPr>
      <t xml:space="preserve"> – изключват се площите за семепроизводство, които се отнасят в код 3199 “Производство на семена и посадъчен материал”.</t>
    </r>
  </si>
  <si>
    <r>
      <t xml:space="preserve">Код 3016 Лен </t>
    </r>
    <r>
      <rPr>
        <sz val="14"/>
        <rFont val="Times New Roman"/>
        <family val="1"/>
        <charset val="204"/>
      </rPr>
      <t xml:space="preserve">– включват се площите с маслодаен и влакнодаен лен. </t>
    </r>
  </si>
  <si>
    <r>
      <t>Изключват се</t>
    </r>
    <r>
      <rPr>
        <sz val="14"/>
        <rFont val="Times New Roman"/>
        <family val="1"/>
        <charset val="204"/>
      </rPr>
      <t xml:space="preserve"> площите за семепроизводство, които се отнасят в код 3199 “Производство на семена и посадъчен материал”.</t>
    </r>
  </si>
  <si>
    <r>
      <t>Код 3017 Коноп</t>
    </r>
    <r>
      <rPr>
        <sz val="14"/>
        <rFont val="Times New Roman"/>
        <family val="1"/>
        <charset val="204"/>
      </rPr>
      <t xml:space="preserve"> – изключват се площите за семепроизводство, които се отнасят в код 3199 “Производство на семена и посадъчен материал”, конопени семена непредназначени за посев (за фураж) и се отнасят към код 30412 "Коноп – семена за фураж.</t>
    </r>
  </si>
  <si>
    <r>
      <t xml:space="preserve">Код 3018 Слънчоглед </t>
    </r>
    <r>
      <rPr>
        <sz val="14"/>
        <rFont val="Times New Roman"/>
        <family val="1"/>
        <charset val="204"/>
      </rPr>
      <t xml:space="preserve">– включват се площите със слънчоглед за производство на растителни масла и площите за семепроизводство. </t>
    </r>
  </si>
  <si>
    <r>
      <t>Изключват се</t>
    </r>
    <r>
      <rPr>
        <sz val="14"/>
        <rFont val="Times New Roman"/>
        <family val="1"/>
        <charset val="204"/>
      </rPr>
      <t xml:space="preserve"> площите с фуражен слънчоглед, който се прибира като цяло растение и се отнася в код 3159 “Други фуражни култури”.</t>
    </r>
  </si>
  <si>
    <r>
      <t>Код 3019 Рапица</t>
    </r>
    <r>
      <rPr>
        <sz val="14"/>
        <rFont val="Times New Roman"/>
        <family val="1"/>
        <charset val="204"/>
      </rPr>
      <t xml:space="preserve"> – включват се площите, предназначени за производство на масло и площите за семепроизводство.</t>
    </r>
  </si>
  <si>
    <r>
      <t>Код 3020 Соя</t>
    </r>
    <r>
      <rPr>
        <sz val="14"/>
        <rFont val="Times New Roman"/>
        <family val="1"/>
        <charset val="204"/>
      </rPr>
      <t xml:space="preserve"> – включват се площите със соя, отглеждана за зърно и площите за семепроизводство.</t>
    </r>
  </si>
  <si>
    <r>
      <t>Изключват се</t>
    </r>
    <r>
      <rPr>
        <sz val="14"/>
        <rFont val="Times New Roman"/>
        <family val="1"/>
        <charset val="204"/>
      </rPr>
      <t xml:space="preserve"> площите, заети със соя, прибрана като цяло растение за фураж, които се отнасят в код 3159 “Други фуражни култури”.</t>
    </r>
  </si>
  <si>
    <r>
      <t>Код 3021 Фъстъци</t>
    </r>
    <r>
      <rPr>
        <sz val="14"/>
        <rFont val="Times New Roman"/>
        <family val="1"/>
        <charset val="204"/>
      </rPr>
      <t xml:space="preserve"> – включват се и площите за семепроизводство.</t>
    </r>
  </si>
  <si>
    <r>
      <t>Код 3119 Други технически култури</t>
    </r>
    <r>
      <rPr>
        <sz val="14"/>
        <rFont val="Times New Roman"/>
        <family val="1"/>
        <charset val="204"/>
      </rPr>
      <t xml:space="preserve"> - включват се площите с червено цвекло за производство на багрила, цикория за кафе, сорго за метли, ръж за производство на плетени изделия и др.</t>
    </r>
  </si>
  <si>
    <r>
      <t>Включват се</t>
    </r>
    <r>
      <rPr>
        <sz val="14"/>
        <rFont val="Times New Roman"/>
        <family val="1"/>
        <charset val="204"/>
      </rPr>
      <t xml:space="preserve"> всички неизброени по-горе маслодайни култури (тикви за семки, сусам, рицин, синап, репица, предназначени за производство на масло). Включват се и площите за семепроизводството.</t>
    </r>
  </si>
  <si>
    <r>
      <t>Включват се</t>
    </r>
    <r>
      <rPr>
        <sz val="14"/>
        <rFont val="Times New Roman"/>
        <family val="1"/>
        <charset val="204"/>
      </rPr>
      <t xml:space="preserve"> всички неизброени по-горе влакнодайни култури (сизал и др.). Изключват се площите за семепроизводство, които се отнасят в код 3199 “Производство на семена и посадъчен материал”.</t>
    </r>
  </si>
  <si>
    <t>ЕТЕРИЧНО-МАСЛЕНИ И ЛЕКАРСТВЕНИ КУЛТУРИ</t>
  </si>
  <si>
    <r>
      <t>Код 3023 Маслодайна роза</t>
    </r>
    <r>
      <rPr>
        <sz val="14"/>
        <rFont val="Times New Roman"/>
        <family val="1"/>
        <charset val="204"/>
      </rPr>
      <t xml:space="preserve"> – включват се площите с маслодайна роза и шипка</t>
    </r>
    <r>
      <rPr>
        <b/>
        <sz val="14"/>
        <rFont val="Times New Roman"/>
        <family val="1"/>
        <charset val="204"/>
      </rPr>
      <t>.</t>
    </r>
  </si>
  <si>
    <r>
      <t xml:space="preserve">Код 3024 Кориандър </t>
    </r>
    <r>
      <rPr>
        <sz val="14"/>
        <rFont val="Times New Roman"/>
        <family val="1"/>
        <charset val="204"/>
      </rPr>
      <t>– включват се площите с кориандър.</t>
    </r>
  </si>
  <si>
    <r>
      <t>Код 3025 Анасон</t>
    </r>
    <r>
      <rPr>
        <sz val="14"/>
        <rFont val="Times New Roman"/>
        <family val="1"/>
        <charset val="204"/>
      </rPr>
      <t xml:space="preserve"> – включват се площите с анасон.</t>
    </r>
  </si>
  <si>
    <r>
      <t>Код 3026 Резене</t>
    </r>
    <r>
      <rPr>
        <sz val="14"/>
        <rFont val="Times New Roman"/>
        <family val="1"/>
        <charset val="204"/>
      </rPr>
      <t xml:space="preserve"> – включват се площите с резене.</t>
    </r>
  </si>
  <si>
    <r>
      <t>Код 3027 Лавандула</t>
    </r>
    <r>
      <rPr>
        <sz val="14"/>
        <rFont val="Times New Roman"/>
        <family val="1"/>
        <charset val="204"/>
      </rPr>
      <t xml:space="preserve"> – включват се площите с лавандула.</t>
    </r>
  </si>
  <si>
    <r>
      <t xml:space="preserve">Код 3028 Салвия </t>
    </r>
    <r>
      <rPr>
        <sz val="14"/>
        <rFont val="Times New Roman"/>
        <family val="1"/>
        <charset val="204"/>
      </rPr>
      <t>- включват се площите със салвия.</t>
    </r>
  </si>
  <si>
    <r>
      <t xml:space="preserve">Код 3029 Мента </t>
    </r>
    <r>
      <rPr>
        <sz val="14"/>
        <rFont val="Times New Roman"/>
        <family val="1"/>
        <charset val="204"/>
      </rPr>
      <t>- включват се площите с мента.</t>
    </r>
  </si>
  <si>
    <r>
      <t xml:space="preserve">Код 3030 Валериана </t>
    </r>
    <r>
      <rPr>
        <sz val="14"/>
        <rFont val="Times New Roman"/>
        <family val="1"/>
        <charset val="204"/>
      </rPr>
      <t>- включват се площите с валериана.</t>
    </r>
  </si>
  <si>
    <r>
      <t>Код 3129 Други етерично-маслени и лекарствени растения</t>
    </r>
    <r>
      <rPr>
        <sz val="14"/>
        <rFont val="Times New Roman"/>
        <family val="1"/>
        <charset val="204"/>
      </rPr>
      <t xml:space="preserve"> – включват се площите с шафранов минзухар, ким, кимион, медицински мак, беладона, лайка, босилек, бял трън, блатно кокиче, блян, бял риган, ехинацея, жълт мак, зим-зелен, хизоп, левзея, маточина, мащерка, медицинска ружа, монарда, непета, пелин, пиретрум, розмарин, чувен. майорана, татул, черна меродия и др.</t>
    </r>
  </si>
  <si>
    <r>
      <t>Изключват се</t>
    </r>
    <r>
      <rPr>
        <sz val="14"/>
        <rFont val="Times New Roman"/>
        <family val="1"/>
        <charset val="204"/>
      </rPr>
      <t xml:space="preserve"> подправките (магданоз, джоджен, чубрица, копър), които се реализират в свежо състояние и се отнасят в код 3169 “Други зеленчуци”;</t>
    </r>
  </si>
  <si>
    <r>
      <t>Изключват се</t>
    </r>
    <r>
      <rPr>
        <sz val="14"/>
        <rFont val="Times New Roman"/>
        <family val="1"/>
        <charset val="204"/>
      </rPr>
      <t xml:space="preserve"> площите за семепроизводство на етерично-маслените и лекарствени култури, които се отнасят в код 3199 “Производство на семена и посадъчен материал”.</t>
    </r>
  </si>
  <si>
    <t>ЗЪРНЕНО-БОБОВИ КУЛТУРИ (ПРОТЕИНОДАЙНИ)</t>
  </si>
  <si>
    <r>
      <t>Код 3032 Фасул</t>
    </r>
    <r>
      <rPr>
        <sz val="14"/>
        <rFont val="Times New Roman"/>
        <family val="1"/>
        <charset val="204"/>
      </rPr>
      <t xml:space="preserve"> - включват се площите със зрял фасул за зърно, който се реколтира при достигане на физиологична зрялост на зърната. Площите със зелен фасул се отчитат в код 3053 “Зелен фасул”.</t>
    </r>
  </si>
  <si>
    <r>
      <t>Код 3033 Грах</t>
    </r>
    <r>
      <rPr>
        <sz val="14"/>
        <rFont val="Times New Roman"/>
        <family val="1"/>
        <charset val="204"/>
      </rPr>
      <t xml:space="preserve"> – включват се площите с грах</t>
    </r>
    <r>
      <rPr>
        <b/>
        <u/>
        <sz val="14"/>
        <rFont val="Times New Roman"/>
        <family val="1"/>
        <charset val="204"/>
      </rPr>
      <t xml:space="preserve"> за зърно</t>
    </r>
    <r>
      <rPr>
        <sz val="14"/>
        <rFont val="Times New Roman"/>
        <family val="1"/>
        <charset val="204"/>
      </rPr>
      <t>, който се реколтира при достигане на физиологична зрялост на зърната. Площите със зелен грах се отчитат в код 3054 “Зелен грах”.</t>
    </r>
  </si>
  <si>
    <r>
      <t xml:space="preserve">Код 3035 Леща </t>
    </r>
    <r>
      <rPr>
        <sz val="14"/>
        <rFont val="Times New Roman"/>
        <family val="1"/>
        <charset val="204"/>
      </rPr>
      <t xml:space="preserve">- включват се площите с леща. </t>
    </r>
  </si>
  <si>
    <r>
      <t>Код 3036 Нахут</t>
    </r>
    <r>
      <rPr>
        <sz val="14"/>
        <rFont val="Times New Roman"/>
        <family val="1"/>
        <charset val="204"/>
      </rPr>
      <t xml:space="preserve"> - включват се площите с нахут за зърно.</t>
    </r>
  </si>
  <si>
    <r>
      <t>Код 3139 Други протеинодайни</t>
    </r>
    <r>
      <rPr>
        <sz val="14"/>
        <rFont val="Times New Roman"/>
        <family val="1"/>
        <charset val="204"/>
      </rPr>
      <t xml:space="preserve"> - включват се площите с други протеинодайни за зърно като бакла, лупина, фий и др. Площите с бакла, фий, грах, грах-овес, фий-овес, които се прибират като цяло растение и са предназначени за сено или за зелено изхранване на животни, се включват съответно в код 3096 „Фий” или код 3159 „Други фуражни култури”.</t>
    </r>
  </si>
  <si>
    <t>ФУРАЖНИ КУЛТУРИ</t>
  </si>
  <si>
    <r>
      <t>Код 3037 Царевица за силаж</t>
    </r>
    <r>
      <rPr>
        <b/>
        <sz val="14"/>
        <rFont val="Times New Roman"/>
        <family val="1"/>
        <charset val="204"/>
      </rPr>
      <t xml:space="preserve"> </t>
    </r>
    <r>
      <rPr>
        <sz val="14"/>
        <rFont val="Times New Roman"/>
        <family val="1"/>
        <charset val="204"/>
      </rPr>
      <t xml:space="preserve">– включват се площите с царевица, която се </t>
    </r>
    <r>
      <rPr>
        <b/>
        <i/>
        <sz val="14"/>
        <rFont val="Times New Roman"/>
        <family val="1"/>
        <charset val="204"/>
      </rPr>
      <t xml:space="preserve">прибира като цяло растение </t>
    </r>
    <r>
      <rPr>
        <sz val="14"/>
        <rFont val="Times New Roman"/>
        <family val="1"/>
        <charset val="204"/>
      </rPr>
      <t>за приготвяне на силаж, сенаж или за изхранване на зелено.</t>
    </r>
  </si>
  <si>
    <t>Площите за семепроизводство се отнасят в код 3007 “Царевица за зърно.</t>
  </si>
  <si>
    <r>
      <t>Код 3096 Фий</t>
    </r>
    <r>
      <rPr>
        <sz val="14"/>
        <rFont val="Times New Roman"/>
        <family val="1"/>
        <charset val="204"/>
      </rPr>
      <t xml:space="preserve"> – включват се площите с фий, </t>
    </r>
    <r>
      <rPr>
        <b/>
        <i/>
        <sz val="14"/>
        <rFont val="Times New Roman"/>
        <family val="1"/>
        <charset val="204"/>
      </rPr>
      <t>прибиран като цяло растение,</t>
    </r>
    <r>
      <rPr>
        <sz val="14"/>
        <rFont val="Times New Roman"/>
        <family val="1"/>
        <charset val="204"/>
      </rPr>
      <t xml:space="preserve"> предназначен за приготвянето на сено или за зелено изхранване на животни.</t>
    </r>
  </si>
  <si>
    <r>
      <t>Код 3149 Фуражни зеленчуци</t>
    </r>
    <r>
      <rPr>
        <sz val="14"/>
        <rFont val="Times New Roman"/>
        <family val="1"/>
        <charset val="204"/>
      </rPr>
      <t xml:space="preserve"> </t>
    </r>
    <r>
      <rPr>
        <sz val="14"/>
        <rFont val="Arial Narrow"/>
        <family val="2"/>
        <charset val="204"/>
      </rPr>
      <t>–</t>
    </r>
    <r>
      <rPr>
        <sz val="14"/>
        <rFont val="Times New Roman"/>
        <family val="1"/>
        <charset val="204"/>
      </rPr>
      <t xml:space="preserve"> включват се следните култури, предназначени за храна на животни: фуражно зеле, фуражни моркови, фуражни тикви, фуражна ряпа, фуражно цвекло, гулия и др.</t>
    </r>
  </si>
  <si>
    <r>
      <t>Изключват се</t>
    </r>
    <r>
      <rPr>
        <sz val="14"/>
        <rFont val="Times New Roman"/>
        <family val="1"/>
        <charset val="204"/>
      </rPr>
      <t xml:space="preserve"> площите за семепроизводство, които се отнасят в код 3199 “Производство на семена и посадъчен материал”. Пресните зеленчуци за човешка консумация се отнасят в код 3169 “Други зеленчуци”.</t>
    </r>
  </si>
  <si>
    <r>
      <t>Код 3040 Люцерна</t>
    </r>
    <r>
      <rPr>
        <b/>
        <sz val="14"/>
        <rFont val="Times New Roman"/>
        <family val="1"/>
        <charset val="204"/>
      </rPr>
      <t xml:space="preserve"> </t>
    </r>
    <r>
      <rPr>
        <sz val="14"/>
        <rFont val="Times New Roman"/>
        <family val="1"/>
        <charset val="204"/>
      </rPr>
      <t xml:space="preserve">– включват се площите с люцерна, както и </t>
    </r>
    <r>
      <rPr>
        <b/>
        <i/>
        <u/>
        <sz val="14"/>
        <rFont val="Times New Roman"/>
        <family val="1"/>
        <charset val="204"/>
      </rPr>
      <t>засети</t>
    </r>
    <r>
      <rPr>
        <b/>
        <sz val="14"/>
        <rFont val="Times New Roman"/>
        <family val="1"/>
        <charset val="204"/>
      </rPr>
      <t xml:space="preserve"> площи </t>
    </r>
    <r>
      <rPr>
        <sz val="14"/>
        <rFont val="Times New Roman"/>
        <family val="1"/>
        <charset val="204"/>
      </rPr>
      <t>с чисти (обикновено &gt;80%) или смесени фуражни бобови треви, които се реколтират обикновено до 5 години –</t>
    </r>
    <r>
      <rPr>
        <sz val="12"/>
        <rFont val="Times New Roman"/>
        <family val="1"/>
        <charset val="204"/>
      </rPr>
      <t xml:space="preserve"> </t>
    </r>
    <r>
      <rPr>
        <sz val="14"/>
        <rFont val="Times New Roman"/>
        <family val="1"/>
        <charset val="204"/>
      </rPr>
      <t>люцерна, детелина, еспарзета и др.</t>
    </r>
  </si>
  <si>
    <r>
      <t>Код 3159 Други фуражни култури</t>
    </r>
    <r>
      <rPr>
        <sz val="14"/>
        <rFont val="Times New Roman"/>
        <family val="1"/>
        <charset val="204"/>
      </rPr>
      <t xml:space="preserve"> – включват се площи, засети с едногодишни чисти или смесени фуражни култури, </t>
    </r>
    <r>
      <rPr>
        <b/>
        <sz val="14"/>
        <rFont val="Times New Roman"/>
        <family val="1"/>
        <charset val="204"/>
      </rPr>
      <t>които се прибират като цяло растение и са предназначени за сено или зелено изхранване на животни.</t>
    </r>
    <r>
      <rPr>
        <sz val="14"/>
        <rFont val="Times New Roman"/>
        <family val="1"/>
        <charset val="204"/>
      </rPr>
      <t xml:space="preserve"> Тук се включват: ръж, сорго, бакла, грах, слънчоглед, репко, използвани за сено или зелено изхранване на животни и площите, засети със смесени бобово-житни фуражни култури (овес-грах, фий-овес и др.), без семепроизводство</t>
    </r>
  </si>
  <si>
    <r>
      <t>Код 3041 Естествени ливади</t>
    </r>
    <r>
      <rPr>
        <b/>
        <sz val="14"/>
        <rFont val="Times New Roman"/>
        <family val="1"/>
        <charset val="204"/>
      </rPr>
      <t xml:space="preserve"> – </t>
    </r>
    <r>
      <rPr>
        <sz val="14"/>
        <rFont val="Times New Roman"/>
        <family val="1"/>
        <charset val="204"/>
      </rPr>
      <t>включват се постоянно затревените площи, поддържани в добро състояние, приоритетно чрез косене.</t>
    </r>
  </si>
  <si>
    <r>
      <t xml:space="preserve">Код 30411 Пасища и мери </t>
    </r>
    <r>
      <rPr>
        <sz val="14"/>
        <rFont val="Times New Roman"/>
        <family val="1"/>
        <charset val="204"/>
      </rPr>
      <t>- включват се постоянно затревените площи, поддържани в добро състояние, приоритетно чрез пашуване.</t>
    </r>
  </si>
  <si>
    <r>
      <t>Код 30412 Коноп - семена за фураж</t>
    </r>
    <r>
      <rPr>
        <sz val="14"/>
        <rFont val="Times New Roman"/>
        <family val="1"/>
        <charset val="204"/>
      </rPr>
      <t xml:space="preserve"> - включват се площи, засети с коноп за получаване на семена, предназначени за фураж.</t>
    </r>
  </si>
  <si>
    <t>ПРЕСНИ ЗЕЛЕНЧУЦИ</t>
  </si>
  <si>
    <r>
      <t>Код 3042 Картофи</t>
    </r>
    <r>
      <rPr>
        <sz val="14"/>
        <rFont val="Times New Roman"/>
        <family val="1"/>
        <charset val="204"/>
      </rPr>
      <t xml:space="preserve"> – включват се площите, заети с картофи за продажба и/или за собствена консумация от стопанството. Включват се и площите с картофите за семе.</t>
    </r>
  </si>
  <si>
    <r>
      <t>Домати</t>
    </r>
    <r>
      <rPr>
        <b/>
        <sz val="14"/>
        <rFont val="Times New Roman"/>
        <family val="1"/>
        <charset val="204"/>
      </rPr>
      <t xml:space="preserve"> (без семепроизводство) </t>
    </r>
    <r>
      <rPr>
        <sz val="14"/>
        <rFont val="Times New Roman"/>
        <family val="1"/>
        <charset val="204"/>
      </rPr>
      <t>– в зависимост от начина им на отглеждане се разделят на:</t>
    </r>
  </si>
  <si>
    <r>
      <t>Код 3048 и 30481 Домати – открито производство</t>
    </r>
    <r>
      <rPr>
        <sz val="14"/>
        <rFont val="Times New Roman"/>
        <family val="1"/>
        <charset val="204"/>
      </rPr>
      <t xml:space="preserve"> – включват се доматите, отглеждани на открито. Включват се и площите с домати, които се отглеждат под ниски стъклени или полиетиленови покрития.</t>
    </r>
  </si>
  <si>
    <r>
      <t>Код 30482 Домати – оранжерийно производство</t>
    </r>
    <r>
      <rPr>
        <sz val="14"/>
        <rFont val="Times New Roman"/>
        <family val="1"/>
        <charset val="204"/>
      </rPr>
      <t xml:space="preserve"> – включват се доматите, които се отглеждат в стъклени или полиетиленови оранжерии, в</t>
    </r>
    <r>
      <rPr>
        <b/>
        <sz val="14"/>
        <rFont val="Times New Roman"/>
        <family val="1"/>
        <charset val="204"/>
      </rPr>
      <t xml:space="preserve"> които човек може да работи изправен</t>
    </r>
    <r>
      <rPr>
        <sz val="14"/>
        <rFont val="Times New Roman"/>
        <family val="1"/>
        <charset val="204"/>
      </rPr>
      <t>.</t>
    </r>
  </si>
  <si>
    <r>
      <t>Когато една и съща оранжерийна площ се използва няколко пъти, тя се отчита само веднъж,</t>
    </r>
    <r>
      <rPr>
        <sz val="14"/>
        <rFont val="Times New Roman"/>
        <family val="1"/>
        <charset val="204"/>
      </rPr>
      <t xml:space="preserve"> като при отчитането се взема предвид културата с най-висок стандартен производствен обем/стандартна продукция.</t>
    </r>
  </si>
  <si>
    <r>
      <t>Краставици (без семепроизводство)</t>
    </r>
    <r>
      <rPr>
        <b/>
        <sz val="14"/>
        <rFont val="Times New Roman"/>
        <family val="1"/>
        <charset val="204"/>
      </rPr>
      <t xml:space="preserve"> </t>
    </r>
    <r>
      <rPr>
        <sz val="14"/>
        <rFont val="Times New Roman"/>
        <family val="1"/>
        <charset val="204"/>
      </rPr>
      <t>– в зависимост от начина им на отглеждане се разделят на:</t>
    </r>
  </si>
  <si>
    <r>
      <t>Код 3050 и 30501 Краставици – открито производство</t>
    </r>
    <r>
      <rPr>
        <sz val="14"/>
        <rFont val="Times New Roman"/>
        <family val="1"/>
        <charset val="204"/>
      </rPr>
      <t xml:space="preserve"> – включват се площите с краставици, които </t>
    </r>
    <r>
      <rPr>
        <b/>
        <sz val="14"/>
        <rFont val="Times New Roman"/>
        <family val="1"/>
        <charset val="204"/>
      </rPr>
      <t xml:space="preserve">се отглеждат на открито. </t>
    </r>
    <r>
      <rPr>
        <sz val="14"/>
        <rFont val="Times New Roman"/>
        <family val="1"/>
        <charset val="204"/>
      </rPr>
      <t>Включват се и площите с краставици, които се отглеждат под ниски стъклени или полиетиленови покрития.</t>
    </r>
  </si>
  <si>
    <r>
      <t>Код 30502 Краставици – оранжерийно производство</t>
    </r>
    <r>
      <rPr>
        <sz val="14"/>
        <rFont val="Times New Roman"/>
        <family val="1"/>
        <charset val="204"/>
      </rPr>
      <t xml:space="preserve"> – включват се площите с краставици, които се отглеждат в стъклени или полиетиленови оранжерии, в</t>
    </r>
    <r>
      <rPr>
        <b/>
        <sz val="14"/>
        <rFont val="Times New Roman"/>
        <family val="1"/>
        <charset val="204"/>
      </rPr>
      <t xml:space="preserve"> които човек може да работи изправен</t>
    </r>
    <r>
      <rPr>
        <sz val="14"/>
        <rFont val="Times New Roman"/>
        <family val="1"/>
        <charset val="204"/>
      </rPr>
      <t xml:space="preserve">. </t>
    </r>
  </si>
  <si>
    <r>
      <t>Пипер (без семепроизводство)</t>
    </r>
    <r>
      <rPr>
        <b/>
        <sz val="14"/>
        <rFont val="Times New Roman"/>
        <family val="1"/>
        <charset val="204"/>
      </rPr>
      <t xml:space="preserve"> </t>
    </r>
    <r>
      <rPr>
        <sz val="14"/>
        <rFont val="Times New Roman"/>
        <family val="1"/>
        <charset val="204"/>
      </rPr>
      <t>– в зависимост от начина на отглеждане се разделя на:</t>
    </r>
  </si>
  <si>
    <r>
      <t>Код 3052 и 30521 Пипер – открито производство</t>
    </r>
    <r>
      <rPr>
        <sz val="14"/>
        <rFont val="Times New Roman"/>
        <family val="1"/>
        <charset val="204"/>
      </rPr>
      <t xml:space="preserve"> – включват се площите с пипер, който се отглежда на открито.</t>
    </r>
    <r>
      <rPr>
        <b/>
        <sz val="14"/>
        <rFont val="Times New Roman"/>
        <family val="1"/>
        <charset val="204"/>
      </rPr>
      <t xml:space="preserve"> </t>
    </r>
    <r>
      <rPr>
        <sz val="14"/>
        <rFont val="Times New Roman"/>
        <family val="1"/>
        <charset val="204"/>
      </rPr>
      <t>Включват се и площите с пипер, които се отглеждат под ниски стъклени или полиетиленови покрития</t>
    </r>
  </si>
  <si>
    <r>
      <t>Код 30522 Пипер – оранжерийно производство</t>
    </r>
    <r>
      <rPr>
        <sz val="14"/>
        <rFont val="Times New Roman"/>
        <family val="1"/>
        <charset val="204"/>
      </rPr>
      <t xml:space="preserve"> – включват се площите с пипер, който се отглежда в стъклени или полиетиленови оранжерии, в</t>
    </r>
    <r>
      <rPr>
        <b/>
        <sz val="14"/>
        <rFont val="Times New Roman"/>
        <family val="1"/>
        <charset val="204"/>
      </rPr>
      <t xml:space="preserve"> които човек може да работи изправен.</t>
    </r>
  </si>
  <si>
    <r>
      <t>Код 3053 Зелен фасул</t>
    </r>
    <r>
      <rPr>
        <sz val="14"/>
        <rFont val="Times New Roman"/>
        <family val="1"/>
        <charset val="204"/>
      </rPr>
      <t xml:space="preserve"> – не се включват площите за семепроизводство.</t>
    </r>
  </si>
  <si>
    <r>
      <t>Код 3054 Зелен грах</t>
    </r>
    <r>
      <rPr>
        <b/>
        <sz val="14"/>
        <rFont val="Times New Roman"/>
        <family val="1"/>
        <charset val="204"/>
      </rPr>
      <t xml:space="preserve"> </t>
    </r>
    <r>
      <rPr>
        <sz val="14"/>
        <rFont val="Times New Roman"/>
        <family val="1"/>
        <charset val="204"/>
      </rPr>
      <t>– не се включват площите за семепроизводство.</t>
    </r>
  </si>
  <si>
    <r>
      <t>Код 3058 Тикви</t>
    </r>
    <r>
      <rPr>
        <b/>
        <sz val="14"/>
        <rFont val="Times New Roman"/>
        <family val="1"/>
        <charset val="204"/>
      </rPr>
      <t xml:space="preserve"> – </t>
    </r>
    <r>
      <rPr>
        <sz val="14"/>
        <rFont val="Times New Roman"/>
        <family val="1"/>
        <charset val="204"/>
      </rPr>
      <t>включват се и площите за семепроизводство, но се изключват площите, заети с тикви за семки за производство на масло.</t>
    </r>
  </si>
  <si>
    <r>
      <t>Код 3059 Дини</t>
    </r>
    <r>
      <rPr>
        <sz val="14"/>
        <rFont val="Times New Roman"/>
        <family val="1"/>
        <charset val="204"/>
      </rPr>
      <t xml:space="preserve"> – не се включват площите за семепроизводство.</t>
    </r>
  </si>
  <si>
    <r>
      <t>Код 3060 Пъпеши</t>
    </r>
    <r>
      <rPr>
        <sz val="14"/>
        <rFont val="Times New Roman"/>
        <family val="1"/>
        <charset val="204"/>
      </rPr>
      <t xml:space="preserve"> – не се включват площите за семепроизводство.</t>
    </r>
  </si>
  <si>
    <r>
      <t>Код 3169 Други зеленчуци</t>
    </r>
    <r>
      <rPr>
        <b/>
        <sz val="14"/>
        <rFont val="Times New Roman"/>
        <family val="1"/>
        <charset val="204"/>
      </rPr>
      <t xml:space="preserve"> </t>
    </r>
    <r>
      <rPr>
        <sz val="14"/>
        <rFont val="Times New Roman"/>
        <family val="1"/>
        <charset val="204"/>
      </rPr>
      <t>– включват се площите с всички зеленчуци, неспоменати по-горе, използвани за човешка консумация: салата, марули, спанак, зеле, карфиол, броколи, тиквички, лук, чесън, моркови, патладжан, зелена бакла, бамя, корнишони, сладка царевица, подправки – магданоз, чубрица, джоджен, копър и др.</t>
    </r>
  </si>
  <si>
    <t>ТРАЙНИ НАСАЖДЕНИЯ</t>
  </si>
  <si>
    <r>
      <t>Овощни насаждения</t>
    </r>
    <r>
      <rPr>
        <b/>
        <u/>
        <sz val="14"/>
        <rFont val="Times New Roman"/>
        <family val="1"/>
        <charset val="204"/>
      </rPr>
      <t xml:space="preserve">: кодове от 3068 до 3075 и код  3179 </t>
    </r>
    <r>
      <rPr>
        <sz val="14"/>
        <rFont val="Times New Roman"/>
        <family val="1"/>
        <charset val="204"/>
      </rPr>
      <t>– включват се площите, заети с овощни насаждения от следните видове:</t>
    </r>
  </si>
  <si>
    <r>
      <t>Ø</t>
    </r>
    <r>
      <rPr>
        <sz val="7"/>
        <rFont val="Times New Roman"/>
        <family val="1"/>
        <charset val="204"/>
      </rPr>
      <t xml:space="preserve"> </t>
    </r>
    <r>
      <rPr>
        <b/>
        <i/>
        <sz val="14"/>
        <rFont val="Times New Roman"/>
        <family val="1"/>
        <charset val="204"/>
      </rPr>
      <t xml:space="preserve">Семкови: </t>
    </r>
    <r>
      <rPr>
        <sz val="14"/>
        <rFont val="Times New Roman"/>
        <family val="1"/>
        <charset val="204"/>
      </rPr>
      <t xml:space="preserve">ябълки, круши, дюли и др; </t>
    </r>
  </si>
  <si>
    <r>
      <t>Ø</t>
    </r>
    <r>
      <rPr>
        <sz val="7"/>
        <rFont val="Times New Roman"/>
        <family val="1"/>
        <charset val="204"/>
      </rPr>
      <t xml:space="preserve"> </t>
    </r>
    <r>
      <rPr>
        <b/>
        <i/>
        <sz val="14"/>
        <rFont val="Times New Roman"/>
        <family val="1"/>
        <charset val="204"/>
      </rPr>
      <t>Костилкови:</t>
    </r>
    <r>
      <rPr>
        <b/>
        <sz val="14"/>
        <rFont val="Times New Roman"/>
        <family val="1"/>
        <charset val="204"/>
      </rPr>
      <t xml:space="preserve"> </t>
    </r>
    <r>
      <rPr>
        <sz val="14"/>
        <rFont val="Times New Roman"/>
        <family val="1"/>
        <charset val="204"/>
      </rPr>
      <t>праскови, нектарини, кайсии, зарзали, сливи, джанки, череши и вишни.</t>
    </r>
  </si>
  <si>
    <r>
      <t>Код 3078 - Орехи</t>
    </r>
    <r>
      <rPr>
        <sz val="14"/>
        <rFont val="Times New Roman"/>
        <family val="1"/>
        <charset val="204"/>
      </rPr>
      <t>– включват се площите, заети с орехи.</t>
    </r>
  </si>
  <si>
    <r>
      <t>Код 3079 - Бадеми</t>
    </r>
    <r>
      <rPr>
        <sz val="14"/>
        <rFont val="Times New Roman"/>
        <family val="1"/>
        <charset val="204"/>
      </rPr>
      <t>– включват се площите, заети с бадеми.</t>
    </r>
  </si>
  <si>
    <r>
      <t>Код 3080 - Лешници</t>
    </r>
    <r>
      <rPr>
        <sz val="14"/>
        <rFont val="Times New Roman"/>
        <family val="1"/>
        <charset val="204"/>
      </rPr>
      <t>– включват се площите, заети с лешници.</t>
    </r>
  </si>
  <si>
    <r>
      <t>Код 3081 - Кестени</t>
    </r>
    <r>
      <rPr>
        <sz val="14"/>
        <rFont val="Times New Roman"/>
        <family val="1"/>
        <charset val="204"/>
      </rPr>
      <t>– включват се площите, заети с кестени.</t>
    </r>
  </si>
  <si>
    <r>
      <t xml:space="preserve">В Код 3179 „Други овощни насаждения” </t>
    </r>
    <r>
      <rPr>
        <sz val="14"/>
        <rFont val="Times New Roman"/>
        <family val="1"/>
        <charset val="204"/>
      </rPr>
      <t>се включват и площите, заети мушмули, смокини, едроплоден дрян, черници, райска ябълка, нар, хинап и др.</t>
    </r>
  </si>
  <si>
    <t xml:space="preserve">Ягодоплодни: </t>
  </si>
  <si>
    <r>
      <t>Код 3082 Ягоди</t>
    </r>
    <r>
      <rPr>
        <sz val="14"/>
        <rFont val="Times New Roman"/>
        <family val="1"/>
        <charset val="204"/>
      </rPr>
      <t xml:space="preserve"> – не се включват площите, предназначени за производство на посадъчен материал.</t>
    </r>
  </si>
  <si>
    <r>
      <t xml:space="preserve">Код 3083 Малини </t>
    </r>
    <r>
      <rPr>
        <sz val="14"/>
        <rFont val="Times New Roman"/>
        <family val="1"/>
        <charset val="204"/>
      </rPr>
      <t>– включват се площите с малини;</t>
    </r>
  </si>
  <si>
    <r>
      <t>Код 3189 Други ягодоплодни</t>
    </r>
    <r>
      <rPr>
        <sz val="14"/>
        <rFont val="Times New Roman"/>
        <family val="1"/>
        <charset val="204"/>
      </rPr>
      <t xml:space="preserve"> – включват се площите с арония, боровинки, къпини, касис, киви, френско грозде и др.</t>
    </r>
  </si>
  <si>
    <r>
      <t>Овощна градина е равномерно поддържано насаждение</t>
    </r>
    <r>
      <rPr>
        <sz val="14"/>
        <rFont val="Times New Roman"/>
        <family val="1"/>
        <charset val="204"/>
      </rPr>
      <t xml:space="preserve"> (чрез ежегодна резитба и редовно пръскане) от плододаващи овощни дървета (семкови, костилкови и черупкови), като продукцията се използва за пряка консумация или за промишлена преработка. Когато има смесване на няколко овощни вида, площта се разпределя пропорционално на представянето на всеки отделен вид. Включват се младите трайни насаждения, които още не дават плод, овощни градини, създадени върху ливади (когато ливадата се пренебрегва) и частта, която заемат овощните дървета при асоциирано отглеждане на лози и овощни градини. Отчита се общата брутна площ, заета с овощни насаждения. Включват се площите с културите, пътеките, пътищата и местата за обръщане на машините.</t>
    </r>
  </si>
  <si>
    <t>Код 3201 Разсадници за трайни насаждения</t>
  </si>
  <si>
    <t>Включват се площите за производство и размножаване на посадъчен материал от лозя, фиданки, резници от дървесни видове, предназначени най-често за паркове и градини: дървета, храсти, иглолистни, рози, горски фиданки и др.</t>
  </si>
  <si>
    <t>Лозя:</t>
  </si>
  <si>
    <r>
      <t>Код 3090 Винени лозя</t>
    </r>
    <r>
      <rPr>
        <b/>
        <sz val="14"/>
        <rFont val="Times New Roman"/>
        <family val="1"/>
        <charset val="204"/>
      </rPr>
      <t xml:space="preserve"> </t>
    </r>
    <r>
      <rPr>
        <sz val="14"/>
        <rFont val="Times New Roman"/>
        <family val="1"/>
        <charset val="204"/>
      </rPr>
      <t>– включват се площите с винени сортове лозя.</t>
    </r>
  </si>
  <si>
    <r>
      <t>Код 3089 Десертни лозя</t>
    </r>
    <r>
      <rPr>
        <b/>
        <sz val="14"/>
        <rFont val="Times New Roman"/>
        <family val="1"/>
        <charset val="204"/>
      </rPr>
      <t xml:space="preserve"> – включват се площите, засадени с десертни сортове лозя, включително за производство на стафиди</t>
    </r>
  </si>
  <si>
    <t>ЦВЕТЯ И ДЕКОРАТИВНИ РАСТЕНИЯ</t>
  </si>
  <si>
    <r>
      <t>В тази група се включват</t>
    </r>
    <r>
      <rPr>
        <sz val="14"/>
        <rFont val="Times New Roman"/>
        <family val="1"/>
        <charset val="204"/>
      </rPr>
      <t xml:space="preserve"> цветя и декоративни растения – за рязан цвят и саксийни (цъфнали или зелени с листа).</t>
    </r>
  </si>
  <si>
    <r>
      <t>Код 3091 Цветя – за рязан цвят</t>
    </r>
    <r>
      <rPr>
        <b/>
        <sz val="14"/>
        <rFont val="Times New Roman"/>
        <family val="1"/>
        <charset val="204"/>
      </rPr>
      <t xml:space="preserve"> –</t>
    </r>
    <r>
      <rPr>
        <sz val="14"/>
        <rFont val="Times New Roman"/>
        <family val="1"/>
        <charset val="204"/>
      </rPr>
      <t xml:space="preserve"> включват се площите, засадени с цветни култури за рязан цвят.</t>
    </r>
  </si>
  <si>
    <r>
      <t xml:space="preserve">Код 3092 Цветя – луковични растения </t>
    </r>
    <r>
      <rPr>
        <b/>
        <sz val="14"/>
        <rFont val="Times New Roman"/>
        <family val="1"/>
        <charset val="204"/>
      </rPr>
      <t>–</t>
    </r>
    <r>
      <rPr>
        <sz val="14"/>
        <rFont val="Times New Roman"/>
        <family val="1"/>
        <charset val="204"/>
      </rPr>
      <t xml:space="preserve"> включват се площите, засадени с цветни култури, отглеждани за производство на луковици.</t>
    </r>
  </si>
  <si>
    <r>
      <t>Код 3093 Цветя – саксийни</t>
    </r>
    <r>
      <rPr>
        <sz val="14"/>
        <rFont val="Times New Roman"/>
        <family val="1"/>
        <charset val="204"/>
      </rPr>
      <t xml:space="preserve"> </t>
    </r>
    <r>
      <rPr>
        <b/>
        <sz val="14"/>
        <rFont val="Times New Roman"/>
        <family val="1"/>
        <charset val="204"/>
      </rPr>
      <t>–</t>
    </r>
    <r>
      <rPr>
        <sz val="14"/>
        <rFont val="Times New Roman"/>
        <family val="1"/>
        <charset val="204"/>
      </rPr>
      <t xml:space="preserve"> включват се площите, заети със саксийни цветя.</t>
    </r>
  </si>
  <si>
    <r>
      <t>Код 3200 Оранжерийни цветя</t>
    </r>
    <r>
      <rPr>
        <sz val="14"/>
        <rFont val="Times New Roman"/>
        <family val="1"/>
        <charset val="204"/>
      </rPr>
      <t xml:space="preserve"> – включват се площите с цветя и декоративни растения, отглеждани във високи стъклени и полиетиленови оранжерии. Дефиницията за високи стъклени и полиетиленови оранжерии е същата, като при зеленчуците.</t>
    </r>
  </si>
  <si>
    <t>ДРУГИ КУЛТУРИ</t>
  </si>
  <si>
    <r>
      <t>Код 3199 Производство на семена и посадъчен материал</t>
    </r>
    <r>
      <rPr>
        <b/>
        <sz val="14"/>
        <rFont val="Times New Roman"/>
        <family val="1"/>
        <charset val="204"/>
      </rPr>
      <t xml:space="preserve"> –</t>
    </r>
    <r>
      <rPr>
        <sz val="14"/>
        <rFont val="Times New Roman"/>
        <family val="1"/>
        <charset val="204"/>
      </rPr>
      <t xml:space="preserve"> включват се площите за производство на семена и посадъчен материал на следните видове култури:</t>
    </r>
  </si>
  <si>
    <r>
      <t>·</t>
    </r>
    <r>
      <rPr>
        <sz val="7"/>
        <rFont val="Times New Roman"/>
        <family val="1"/>
        <charset val="204"/>
      </rPr>
      <t xml:space="preserve">        </t>
    </r>
    <r>
      <rPr>
        <sz val="14"/>
        <rFont val="Times New Roman"/>
        <family val="1"/>
        <charset val="204"/>
      </rPr>
      <t>захарно и фуражно цвекло;</t>
    </r>
  </si>
  <si>
    <r>
      <t>·</t>
    </r>
    <r>
      <rPr>
        <sz val="7"/>
        <rFont val="Times New Roman"/>
        <family val="1"/>
        <charset val="204"/>
      </rPr>
      <t xml:space="preserve">        </t>
    </r>
    <r>
      <rPr>
        <sz val="14"/>
        <rFont val="Times New Roman"/>
        <family val="1"/>
        <charset val="204"/>
      </rPr>
      <t>хмел, тютюн, лен, коноп, памук, ароматни и лекарствени растения, подправки, цикория за кафе;</t>
    </r>
  </si>
  <si>
    <r>
      <t>·</t>
    </r>
    <r>
      <rPr>
        <sz val="7"/>
        <rFont val="Times New Roman"/>
        <family val="1"/>
        <charset val="204"/>
      </rPr>
      <t xml:space="preserve">        </t>
    </r>
    <r>
      <rPr>
        <sz val="14"/>
        <rFont val="Times New Roman"/>
        <family val="1"/>
        <charset val="204"/>
      </rPr>
      <t xml:space="preserve">окопни фуражни култури: фуражни зеленчуци </t>
    </r>
  </si>
  <si>
    <r>
      <t>·</t>
    </r>
    <r>
      <rPr>
        <sz val="7"/>
        <rFont val="Times New Roman"/>
        <family val="1"/>
        <charset val="204"/>
      </rPr>
      <t xml:space="preserve">        </t>
    </r>
    <r>
      <rPr>
        <sz val="14"/>
        <rFont val="Times New Roman"/>
        <family val="1"/>
        <charset val="204"/>
      </rPr>
      <t>пресни зеленчуци, ягоди и декоративни растения (семена);</t>
    </r>
  </si>
  <si>
    <r>
      <t>·</t>
    </r>
    <r>
      <rPr>
        <sz val="7"/>
        <rFont val="Times New Roman"/>
        <family val="1"/>
        <charset val="204"/>
      </rPr>
      <t xml:space="preserve">        </t>
    </r>
    <r>
      <rPr>
        <sz val="14"/>
        <rFont val="Times New Roman"/>
        <family val="1"/>
        <charset val="204"/>
      </rPr>
      <t>бобови и житни треви – чиста или смесена култура (люцерна, детелина).</t>
    </r>
  </si>
  <si>
    <t>Изключват се площите за семена и посадъчен материал на зърнено-житни, зърнено-бобови и маслодайни култури и картофи, които се отчитат в кодовете на съответните култури.</t>
  </si>
  <si>
    <r>
      <t>Код 3097 и 3095 Угари и други</t>
    </r>
    <r>
      <rPr>
        <b/>
        <sz val="14"/>
        <rFont val="Times New Roman"/>
        <family val="1"/>
        <charset val="204"/>
      </rPr>
      <t xml:space="preserve"> </t>
    </r>
    <r>
      <rPr>
        <sz val="14"/>
        <rFont val="Times New Roman"/>
        <family val="1"/>
        <charset val="204"/>
      </rPr>
      <t>– включват се угарите, семейните градини и всички други площи, заети с култури и неспоменати по-горе.</t>
    </r>
  </si>
  <si>
    <r>
      <t>Угари</t>
    </r>
    <r>
      <rPr>
        <sz val="14"/>
        <rFont val="Times New Roman"/>
        <family val="1"/>
        <charset val="204"/>
      </rPr>
      <t xml:space="preserve"> са площи, включени в сеитбооборота, независимо дали са обработвани или не, върху които не се отглеждат никакви култури по време на стопанската година. Угари, които не се поддържат в продължение на повече от две години, не се включват. Те трябва да се класифицират като необработвана земя. </t>
    </r>
    <r>
      <rPr>
        <b/>
        <i/>
        <sz val="14"/>
        <rFont val="Times New Roman"/>
        <family val="1"/>
        <charset val="204"/>
      </rPr>
      <t>Когато се косят, се записват в код 3041 Естествени ливади, когато се изпасват от животните, се записват в код 30411 Пасища и мери.</t>
    </r>
  </si>
  <si>
    <r>
      <t>Семейната градина</t>
    </r>
    <r>
      <rPr>
        <sz val="14"/>
        <rFont val="Times New Roman"/>
        <family val="1"/>
        <charset val="204"/>
      </rPr>
      <t xml:space="preserve"> е с площ около 1 дка, върху която стопаните отглеждат разнообразни видове зеленчуци, ягоди, дини, пъпеши и смесени овощни видове. Площта, заемана от всеки отделен вид, е много малка и стопаните трудно могат да я посочат отделно.</t>
    </r>
  </si>
  <si>
    <r>
      <t>Код 30941 Култивирани гъби</t>
    </r>
    <r>
      <rPr>
        <sz val="14"/>
        <rFont val="Times New Roman"/>
        <family val="1"/>
        <charset val="204"/>
      </rPr>
      <t xml:space="preserve"> – </t>
    </r>
    <r>
      <rPr>
        <b/>
        <sz val="14"/>
        <rFont val="Times New Roman"/>
        <family val="1"/>
        <charset val="204"/>
      </rPr>
      <t>култивирана печурка</t>
    </r>
    <r>
      <rPr>
        <sz val="14"/>
        <rFont val="Times New Roman"/>
        <family val="1"/>
        <charset val="204"/>
      </rPr>
      <t>. Включват се площите, заети с гъби печурки. Отбелязва се площта на стелажите в кв.м., върху които се отглеждат печурки през последните 12 месеца.</t>
    </r>
  </si>
  <si>
    <r>
      <t>Код 30942</t>
    </r>
    <r>
      <rPr>
        <sz val="14"/>
        <rFont val="Times New Roman"/>
        <family val="1"/>
        <charset val="204"/>
      </rPr>
      <t xml:space="preserve"> </t>
    </r>
    <r>
      <rPr>
        <b/>
        <u/>
        <sz val="14"/>
        <rFont val="Times New Roman"/>
        <family val="1"/>
        <charset val="204"/>
      </rPr>
      <t>Култивирани гъби</t>
    </r>
    <r>
      <rPr>
        <sz val="14"/>
        <rFont val="Times New Roman"/>
        <family val="1"/>
        <charset val="204"/>
      </rPr>
      <t xml:space="preserve"> – </t>
    </r>
    <r>
      <rPr>
        <b/>
        <sz val="14"/>
        <rFont val="Times New Roman"/>
        <family val="1"/>
        <charset val="204"/>
      </rPr>
      <t>кладница</t>
    </r>
    <r>
      <rPr>
        <sz val="14"/>
        <rFont val="Times New Roman"/>
        <family val="1"/>
        <charset val="204"/>
      </rPr>
      <t>. Включват се площите, заети с гъби кладница. Отбелязва се площта кв.м., върху които се отглеждат гъби кладница през последните 12 месеца.</t>
    </r>
  </si>
  <si>
    <t>ГОВЕДА И БИВОЛИ</t>
  </si>
  <si>
    <r>
      <t>Код 4100 Говеда и биволи–общо</t>
    </r>
    <r>
      <rPr>
        <sz val="14"/>
        <rFont val="Times New Roman"/>
        <family val="1"/>
        <charset val="204"/>
      </rPr>
      <t xml:space="preserve"> – сума на кодове 4101, 4102, 4103, 4104 и 4105.</t>
    </r>
  </si>
  <si>
    <t xml:space="preserve">Говедата и биволите се разпределят в 5 групи в зависимост от възрастта, пола и предназначението: </t>
  </si>
  <si>
    <r>
      <t>Код 4101 Телета и малачета до 1 година</t>
    </r>
    <r>
      <rPr>
        <sz val="14"/>
        <rFont val="Times New Roman"/>
        <family val="1"/>
        <charset val="204"/>
      </rPr>
      <t xml:space="preserve"> – включват се всички мъжки и женски животни до 1 година. </t>
    </r>
  </si>
  <si>
    <t>Изчисляването на икономическия размер на земеделските стопанства, отнасящи се до животни от рода на едрия рогат добитък под едногодишна възраст, се вземат предвид, когато се изчислява общата стандартна продукция / СП на стопанството, само когато в стопанството има повече животни от рода на едрия рогат добитък под едногодишна възраст отколкото крави. Взема се предвид само стандартната продукция / СП, отнасяща се до превишаващия броя на кравите на броя на животните от рода на едрия рогат добитък под едногодишна възраст.</t>
  </si>
  <si>
    <r>
      <t>Код 41021 Телета и малачета над 1 г. и под 2 г. – мъжки</t>
    </r>
    <r>
      <rPr>
        <sz val="14"/>
        <rFont val="Times New Roman"/>
        <family val="1"/>
        <charset val="204"/>
      </rPr>
      <t xml:space="preserve"> – включват се всички мъжки говеда и биволи над 1 година и под 2 години, които са предназначени за клане.</t>
    </r>
  </si>
  <si>
    <r>
      <t>Код 41022 Телета и малачета над 1 г. и под 2 г. – женски</t>
    </r>
    <r>
      <rPr>
        <sz val="14"/>
        <rFont val="Times New Roman"/>
        <family val="1"/>
        <charset val="204"/>
      </rPr>
      <t xml:space="preserve"> – включват се всички женски говеда и биволи над 1 година и под 2 години, които са предназначени за клане.</t>
    </r>
  </si>
  <si>
    <r>
      <t>Код 4103+4006 Телета и малачета над 1 г. за разплод и бременни юници и бременни малакини</t>
    </r>
    <r>
      <rPr>
        <sz val="14"/>
        <rFont val="Times New Roman"/>
        <family val="1"/>
        <charset val="204"/>
      </rPr>
      <t xml:space="preserve"> – включват се всички мъжки и женски говеда и биволи над 1 година, които са предназначени за разплод, както и бременните юници и бременни малакини, които още не са раждали. </t>
    </r>
  </si>
  <si>
    <r>
      <t>Включват се</t>
    </r>
    <r>
      <rPr>
        <sz val="14"/>
        <rFont val="Times New Roman"/>
        <family val="1"/>
        <charset val="204"/>
      </rPr>
      <t xml:space="preserve"> и биковете над 2 години, използвани за разплод, в т.ч. за естествено покриване на женски животни; волове за клане, угоени или не; работни волове.</t>
    </r>
  </si>
  <si>
    <r>
      <t>Код 4104+4005 Млечни крави и биволици</t>
    </r>
    <r>
      <rPr>
        <sz val="14"/>
        <rFont val="Times New Roman"/>
        <family val="1"/>
        <charset val="204"/>
      </rPr>
      <t xml:space="preserve"> – включват се крави и биволици, които поради своята порода или специфични качества се отглеждат изключително или принципно за производство на мляко за човешка консумация и/или за преработка в млечни продукти. Кравите и биволиците са родили поне веднъж и е започнала лактация. </t>
    </r>
  </si>
  <si>
    <r>
      <t>Включват се</t>
    </r>
    <r>
      <rPr>
        <sz val="14"/>
        <rFont val="Times New Roman"/>
        <family val="1"/>
        <charset val="204"/>
      </rPr>
      <t xml:space="preserve"> и бракуваните млечни крави, т.е. след приключване на лактацията и допълнително угояване ще бъдат предадени за клане.</t>
    </r>
  </si>
  <si>
    <r>
      <t>Включват се</t>
    </r>
    <r>
      <rPr>
        <sz val="14"/>
        <rFont val="Times New Roman"/>
        <family val="1"/>
        <charset val="204"/>
      </rPr>
      <t xml:space="preserve"> и всички биволици, които са раждали поне веднъж, и при които е започнала лактация, независимо от възрастта и предназначението на млякото.</t>
    </r>
  </si>
  <si>
    <r>
      <t>Код 4105</t>
    </r>
    <r>
      <rPr>
        <u/>
        <sz val="14"/>
        <rFont val="Times New Roman"/>
        <family val="1"/>
        <charset val="204"/>
      </rPr>
      <t xml:space="preserve"> </t>
    </r>
    <r>
      <rPr>
        <b/>
        <u/>
        <sz val="14"/>
        <rFont val="Times New Roman"/>
        <family val="1"/>
        <charset val="204"/>
      </rPr>
      <t xml:space="preserve">Крави-месодайни </t>
    </r>
    <r>
      <rPr>
        <sz val="14"/>
        <rFont val="Times New Roman"/>
        <family val="1"/>
        <charset val="204"/>
      </rPr>
      <t>– включват се кравите, когато са предимно от породи за месо и са предназначени единствено и само за производство на телета. Тяхното мляко се избозава директно от телетата. Понякога те могат да се доят, но млякото рядко е предназначено за човешка консумация. Включват се и бракуваните крави.</t>
    </r>
  </si>
  <si>
    <t>ОВЦЕ</t>
  </si>
  <si>
    <r>
      <t>Код 4007 Овце – общо</t>
    </r>
    <r>
      <rPr>
        <sz val="14"/>
        <rFont val="Times New Roman"/>
        <family val="1"/>
        <charset val="204"/>
      </rPr>
      <t xml:space="preserve"> – включват се всички налични в стопанството животни от този вид: овце майки, кочове (вкл. млади), угоени или неугоени агнета до 1 година за клане или за продажба и т.н.</t>
    </r>
  </si>
  <si>
    <r>
      <t>Код 4008 и 4106 Овце – млечни</t>
    </r>
    <r>
      <rPr>
        <b/>
        <sz val="14"/>
        <rFont val="Times New Roman"/>
        <family val="1"/>
        <charset val="204"/>
      </rPr>
      <t xml:space="preserve"> и овце – месодайни</t>
    </r>
    <r>
      <rPr>
        <sz val="14"/>
        <rFont val="Times New Roman"/>
        <family val="1"/>
        <charset val="204"/>
      </rPr>
      <t xml:space="preserve"> – тук се включват всички женски животни, които са раждали поне веднъж, както и всички млади женски овце над 1 година, предназначени за разплод. Тук се включват и бракуваните овце майки, които ще бъдат предадени за клане.</t>
    </r>
  </si>
  <si>
    <r>
      <t>Код 4112 Други овце</t>
    </r>
    <r>
      <rPr>
        <sz val="14"/>
        <rFont val="Times New Roman"/>
        <family val="1"/>
        <charset val="204"/>
      </rPr>
      <t xml:space="preserve"> – Разликата между общия брой на овцете от код 4007 и броя на млечните и месодайните овце от кодове 4008 и 4106.</t>
    </r>
  </si>
  <si>
    <t>Изчисляването на икономическия размер на земеделските стопанства, отнасящ се до други овце, се вземат предвид при изчисляване на общата стандартна продукция / СП на стопанството, само ако в стопанството няма овце майки.</t>
  </si>
  <si>
    <t>КОЗИ</t>
  </si>
  <si>
    <r>
      <t>Код 4010 Кози – общо</t>
    </r>
    <r>
      <rPr>
        <sz val="14"/>
        <rFont val="Times New Roman"/>
        <family val="1"/>
        <charset val="204"/>
      </rPr>
      <t xml:space="preserve"> – сбор на кодове 4011 и  4107.</t>
    </r>
  </si>
  <si>
    <r>
      <t>Код 4011 Кози майки</t>
    </r>
    <r>
      <rPr>
        <sz val="14"/>
        <rFont val="Times New Roman"/>
        <family val="1"/>
        <charset val="204"/>
      </rPr>
      <t xml:space="preserve"> – Включват се всички женски животни, които са раждали поне веднъж и младите женски козички над 1 година, предназначени за разплод. Тук се включват и бракуваните кози майки, които ще бъдат предадени за клане.</t>
    </r>
  </si>
  <si>
    <r>
      <t>Код 4107 Други кози</t>
    </r>
    <r>
      <rPr>
        <sz val="14"/>
        <rFont val="Times New Roman"/>
        <family val="1"/>
        <charset val="204"/>
      </rPr>
      <t xml:space="preserve"> – тук се включат всички животни от този вид, които не са отразени в горната рубрика. Това са всички мъжки животни – пръчове (включително млади), ярета до 1 година и др.</t>
    </r>
  </si>
  <si>
    <t>Изчисляването на икономическия размер на земеделските стопанства, отнасящ се до други кози, се вземат предвид при изчисляване на общата стандартна продукция/ СП на стопанството, само ако в стопанството няма кози майки.</t>
  </si>
  <si>
    <t>СВИНЕ</t>
  </si>
  <si>
    <t>Описват се всички налични в стопанството животни от този вид.</t>
  </si>
  <si>
    <r>
      <t>Код 4013 Свине – общо</t>
    </r>
    <r>
      <rPr>
        <sz val="14"/>
        <rFont val="Times New Roman"/>
        <family val="1"/>
        <charset val="204"/>
      </rPr>
      <t xml:space="preserve"> – сбор на кодове 4014, 4108 и 4109.</t>
    </r>
  </si>
  <si>
    <r>
      <t>Код 4014 Свине майки</t>
    </r>
    <r>
      <rPr>
        <sz val="14"/>
        <rFont val="Times New Roman"/>
        <family val="1"/>
        <charset val="204"/>
      </rPr>
      <t xml:space="preserve"> – Включват се всички женски разплодни животни, които вече са раждали поне веднъж или са заплодени за първи път, но още не са раждали.</t>
    </r>
  </si>
  <si>
    <r>
      <t xml:space="preserve">Включват се </t>
    </r>
    <r>
      <rPr>
        <sz val="14"/>
        <rFont val="Times New Roman"/>
        <family val="1"/>
        <charset val="204"/>
      </rPr>
      <t>и младите женски свине над 50 кг, които са определени за разплод, но още не са заплождани.</t>
    </r>
  </si>
  <si>
    <r>
      <t xml:space="preserve">Код 4108 Прасенца под 45 дни </t>
    </r>
    <r>
      <rPr>
        <sz val="14"/>
        <rFont val="Times New Roman"/>
        <family val="1"/>
        <charset val="204"/>
      </rPr>
      <t>– Включват се всички мъжки и женски животни, отбити или не на възраст до 45 дни, независимо от бъдещото им използване.</t>
    </r>
  </si>
  <si>
    <t>Изчисляването на икономическия размер на земеделските стопанства, свързано с прасенца под 45 дни, се вземат предвид при изчисляване на общата стандартна продукция / СП на стопанството, само ако в стопанството няма свине майки.</t>
  </si>
  <si>
    <r>
      <t>Код 4109 Други свине</t>
    </r>
    <r>
      <rPr>
        <sz val="14"/>
        <rFont val="Times New Roman"/>
        <family val="1"/>
        <charset val="204"/>
      </rPr>
      <t xml:space="preserve"> – Включват се: млади свине (мъжки и женски) над 45 дни без значение бъдещата им реализация (за угояване или за разплод); всички свине за угояване – мъжки, женски или кастрирани с тегло над 50 кг; други налични животни, невключени в горните рубрики.</t>
    </r>
  </si>
  <si>
    <r>
      <t>Включват се</t>
    </r>
    <r>
      <rPr>
        <sz val="14"/>
        <rFont val="Times New Roman"/>
        <family val="1"/>
        <charset val="204"/>
      </rPr>
      <t xml:space="preserve"> и всички мъжки животни, които се използват за разплод, както и младите мъжки животни над 50 кг, определени да бъдат включени в разплод в бъдещи периоди.</t>
    </r>
  </si>
  <si>
    <t>ПТИЦИ</t>
  </si>
  <si>
    <t>Отчитат се всички налични птици в стопанството. Включват се и птиците от личния двор, които се отглеждат за нуждите на семейството. Изключват се пиленцата, които са в люпилните и които ще се продават като еднодневни.</t>
  </si>
  <si>
    <r>
      <t>Код 4016</t>
    </r>
    <r>
      <rPr>
        <u/>
        <sz val="14"/>
        <rFont val="Times New Roman"/>
        <family val="1"/>
        <charset val="204"/>
      </rPr>
      <t xml:space="preserve"> </t>
    </r>
    <r>
      <rPr>
        <b/>
        <u/>
        <sz val="14"/>
        <rFont val="Times New Roman"/>
        <family val="1"/>
        <charset val="204"/>
      </rPr>
      <t>Птици-общо</t>
    </r>
    <r>
      <rPr>
        <sz val="14"/>
        <rFont val="Times New Roman"/>
        <family val="1"/>
        <charset val="204"/>
      </rPr>
      <t xml:space="preserve"> – сбор на кодове 4017, 4110, 4019, 4020, 4021, 4022, 4023 и 4111.</t>
    </r>
  </si>
  <si>
    <r>
      <t>Код 4017 Кокошки носачки</t>
    </r>
    <r>
      <rPr>
        <b/>
        <sz val="14"/>
        <rFont val="Times New Roman"/>
        <family val="1"/>
        <charset val="204"/>
      </rPr>
      <t xml:space="preserve"> </t>
    </r>
    <r>
      <rPr>
        <sz val="14"/>
        <rFont val="Times New Roman"/>
        <family val="1"/>
        <charset val="204"/>
      </rPr>
      <t>– включват се всички кокошки, които вече носят яйца, предназначени за човешка консумация, за разплод, за индустриална употреба и др., както и всички мъжки разплодни птици в стопанството. Включват се и изведените от производство кокошки.</t>
    </r>
  </si>
  <si>
    <r>
      <t>Включват се</t>
    </r>
    <r>
      <rPr>
        <sz val="14"/>
        <rFont val="Times New Roman"/>
        <family val="1"/>
        <charset val="204"/>
      </rPr>
      <t xml:space="preserve"> и ярките – млади женски птици, предназначени за носене на яйца, но които още не са започнали да снасят.</t>
    </r>
  </si>
  <si>
    <r>
      <t>Код 4110</t>
    </r>
    <r>
      <rPr>
        <u/>
        <sz val="14"/>
        <rFont val="Times New Roman"/>
        <family val="1"/>
        <charset val="204"/>
      </rPr>
      <t xml:space="preserve"> </t>
    </r>
    <r>
      <rPr>
        <b/>
        <u/>
        <sz val="14"/>
        <rFont val="Times New Roman"/>
        <family val="1"/>
        <charset val="204"/>
      </rPr>
      <t>Бройлери</t>
    </r>
    <r>
      <rPr>
        <sz val="14"/>
        <rFont val="Times New Roman"/>
        <family val="1"/>
        <charset val="204"/>
      </rPr>
      <t xml:space="preserve"> – включват се всички птици, предназначени за угояване и за клане.</t>
    </r>
  </si>
  <si>
    <r>
      <t>Код 4019</t>
    </r>
    <r>
      <rPr>
        <u/>
        <sz val="14"/>
        <rFont val="Times New Roman"/>
        <family val="1"/>
        <charset val="204"/>
      </rPr>
      <t xml:space="preserve"> </t>
    </r>
    <r>
      <rPr>
        <b/>
        <u/>
        <sz val="14"/>
        <rFont val="Times New Roman"/>
        <family val="1"/>
        <charset val="204"/>
      </rPr>
      <t>Пуйки</t>
    </r>
    <r>
      <rPr>
        <sz val="14"/>
        <rFont val="Times New Roman"/>
        <family val="1"/>
        <charset val="204"/>
      </rPr>
      <t xml:space="preserve"> – включват се всички пуйки, отглеждани в стопанството, без разлика на пол, възраст и направление за реализация.</t>
    </r>
  </si>
  <si>
    <r>
      <t>Код 4021</t>
    </r>
    <r>
      <rPr>
        <u/>
        <sz val="14"/>
        <rFont val="Times New Roman"/>
        <family val="1"/>
        <charset val="204"/>
      </rPr>
      <t xml:space="preserve"> </t>
    </r>
    <r>
      <rPr>
        <b/>
        <u/>
        <sz val="14"/>
        <rFont val="Times New Roman"/>
        <family val="1"/>
        <charset val="204"/>
      </rPr>
      <t>Патици</t>
    </r>
    <r>
      <rPr>
        <sz val="14"/>
        <rFont val="Times New Roman"/>
        <family val="1"/>
        <charset val="204"/>
      </rPr>
      <t xml:space="preserve"> – включват се всички патици, отглеждани в стопанството, без разлика в пола, възрастта и направлението за реализация. Тук се включват и патиците за производство на втлъстен черен дроб.</t>
    </r>
  </si>
  <si>
    <r>
      <t>Код 4020</t>
    </r>
    <r>
      <rPr>
        <u/>
        <sz val="14"/>
        <rFont val="Times New Roman"/>
        <family val="1"/>
        <charset val="204"/>
      </rPr>
      <t xml:space="preserve"> </t>
    </r>
    <r>
      <rPr>
        <b/>
        <u/>
        <sz val="14"/>
        <rFont val="Times New Roman"/>
        <family val="1"/>
        <charset val="204"/>
      </rPr>
      <t>Гъски</t>
    </r>
    <r>
      <rPr>
        <sz val="14"/>
        <rFont val="Times New Roman"/>
        <family val="1"/>
        <charset val="204"/>
      </rPr>
      <t xml:space="preserve"> – включват се всички гъски, отглеждани в стопанството, без разлика в пола, възрастта и направлението за реализация. Тук се включват и гъските за производство на втлъстен черен дроб.</t>
    </r>
  </si>
  <si>
    <r>
      <t>Код 4022+4023+4111 Пъдпъдъци и други птици</t>
    </r>
    <r>
      <rPr>
        <sz val="14"/>
        <rFont val="Times New Roman"/>
        <family val="1"/>
        <charset val="204"/>
      </rPr>
      <t xml:space="preserve"> – отбелязва се общо броят на пъдпъдъците или на птици от други видове, отглеждани в стопанството (неспоменати в по-горните кодове) – например фазани, токачки и др.</t>
    </r>
  </si>
  <si>
    <t>ЗАЙЦИ</t>
  </si>
  <si>
    <r>
      <t>Код 4024 Зайци – общо</t>
    </r>
    <r>
      <rPr>
        <sz val="14"/>
        <rFont val="Times New Roman"/>
        <family val="1"/>
        <charset val="204"/>
      </rPr>
      <t xml:space="preserve"> – включват се всички зайци, отглеждани в стопанството, дори да се отглеждат само за семейна консумация.</t>
    </r>
  </si>
  <si>
    <r>
      <t>Код 4031</t>
    </r>
    <r>
      <rPr>
        <u/>
        <sz val="14"/>
        <rFont val="Times New Roman"/>
        <family val="1"/>
        <charset val="204"/>
      </rPr>
      <t xml:space="preserve"> </t>
    </r>
    <r>
      <rPr>
        <b/>
        <u/>
        <sz val="14"/>
        <rFont val="Times New Roman"/>
        <family val="1"/>
        <charset val="204"/>
      </rPr>
      <t>Зайкини майки</t>
    </r>
    <r>
      <rPr>
        <sz val="14"/>
        <rFont val="Times New Roman"/>
        <family val="1"/>
        <charset val="204"/>
      </rPr>
      <t xml:space="preserve"> – включват се всички разплодни женски животни, които вече са раждали или са заплодени за първи път, както и млади женски зайци, които са предназначени за разплод.</t>
    </r>
  </si>
  <si>
    <t>ЕДНОКОПИТНИ</t>
  </si>
  <si>
    <r>
      <t>Код 4025 Коне и други еднокопитни</t>
    </r>
    <r>
      <rPr>
        <b/>
        <sz val="14"/>
        <rFont val="Times New Roman"/>
        <family val="1"/>
        <charset val="204"/>
      </rPr>
      <t xml:space="preserve"> – включват се всички коне, понита, магарета, мулета и катъри, независимо от породата и предназначението им (за разплод, за работа, за езда, за клане). Не се включват състезателните коне.</t>
    </r>
  </si>
  <si>
    <t>ПЧЕЛАРСТВО</t>
  </si>
  <si>
    <r>
      <t>Код 4027 Пчелни семейства</t>
    </r>
    <r>
      <rPr>
        <sz val="14"/>
        <rFont val="Times New Roman"/>
        <family val="1"/>
        <charset val="204"/>
      </rPr>
      <t xml:space="preserve"> – включват се всички пчелни семейства, като съгласно технологията на отглеждане е възможно в един кошер да се отглеждат повече от едно пчелни семейства.</t>
    </r>
  </si>
  <si>
    <t>ДРУГИ</t>
  </si>
  <si>
    <r>
      <t>Код 4029 Буби – кутийки бубено семе</t>
    </r>
    <r>
      <rPr>
        <sz val="14"/>
        <rFont val="Times New Roman"/>
        <family val="1"/>
        <charset val="204"/>
      </rPr>
      <t xml:space="preserve"> – отбелязва се броят на кутийките.</t>
    </r>
  </si>
  <si>
    <r>
      <t>Код 4030 Охлюви</t>
    </r>
    <r>
      <rPr>
        <sz val="14"/>
        <rFont val="Times New Roman"/>
        <family val="1"/>
        <charset val="204"/>
      </rPr>
      <t xml:space="preserve"> – отбелязва се площта в квадратни метри, върху която се отглеждат охлювите.</t>
    </r>
  </si>
  <si>
    <r>
      <t>Код 4309 Калифорнийски червеи</t>
    </r>
    <r>
      <rPr>
        <sz val="14"/>
        <rFont val="Times New Roman"/>
        <family val="1"/>
        <charset val="204"/>
      </rPr>
      <t xml:space="preserve"> – отбелязва се площта в квадратни метри, върху която се отглеждат калифорнийските червеи.</t>
    </r>
  </si>
  <si>
    <r>
      <t>Предвидени са специални правила за изчисляване на СПО за някои типове характеристики и за общото СПО на стопанството:</t>
    </r>
    <r>
      <rPr>
        <sz val="11"/>
        <rFont val="Calibri"/>
        <family val="2"/>
        <charset val="204"/>
      </rPr>
      <t xml:space="preserve"> </t>
    </r>
  </si>
  <si>
    <t xml:space="preserve">Код 4101 Телета и малачета до 1 година  - г)   Животни от рода на едрия рогат добитък под едногодишна възраст, мъжки и женски </t>
  </si>
  <si>
    <t>Изчисляването на икономическия размер на земеделските стопанства, отнасящи се до животни от рода на едрия рогат добитък под едногодишна възраст, се вземат предвид, когато се изчислява общата стандартна продукция / СП на стопанството, само когато в стопанството има повече животни от рода на едрия рогат добитък под едногодишна възраст отколкото крави. Взема се предвид само стандартната продукция / СП, отнасяща се до превишаващия броя на кравите на броя на животните от рода на едрия рогат добитък под едногодишна възраст</t>
  </si>
  <si>
    <t xml:space="preserve">Код 4112  Други овце </t>
  </si>
  <si>
    <t>Изчисляването на икономическия размер на земеделските стопанства, отнасящ се до други овце, се вземат предвид при изчисляване на общата стандартна продукция / СП на стопанството, само ако в стопанството няма овце майки</t>
  </si>
  <si>
    <t xml:space="preserve">Код 4107 Други кози </t>
  </si>
  <si>
    <t>Изчисляването на икономическия размер на земеделските стопанства, отнасящ се до други кози, се вземат предвид при изчисляване на общата стандартна продукция/ СП на стопанството, само ако в стопанството няма кози майки</t>
  </si>
  <si>
    <t>Код 4108 Прасенца под 45 дни</t>
  </si>
  <si>
    <t>Изчисляването на икономическия размер на земеделските стопанства, свързано с прасенца под 45 дни, се вземат предвид при изчисляване на общата стандартна продукция / СП на стопанството, само ако в стопанството няма свине майки</t>
  </si>
  <si>
    <t>РАЗГЛЕЖДАНЕ НА СПЕЦИАЛНИ СЛУЧАИ: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</si>
</sst>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Arial"/>
      <charset val="204"/>
    </font>
    <font>
      <sz val="10"/>
      <name val="Arial"/>
      <family val="2"/>
      <charset val="204"/>
    </font>
    <font>
      <sz val="10"/>
      <name val="Times New Roman"/>
      <family val="1"/>
      <charset val="204"/>
    </font>
    <font>
      <sz val="8"/>
      <name val="Arial"/>
      <family val="2"/>
      <charset val="204"/>
    </font>
    <font>
      <b/>
      <sz val="10"/>
      <name val="Times New Roman"/>
      <family val="1"/>
      <charset val="204"/>
    </font>
    <font>
      <b/>
      <sz val="12"/>
      <name val="Times New Roman"/>
      <family val="1"/>
      <charset val="204"/>
    </font>
    <font>
      <b/>
      <sz val="8"/>
      <name val="Times New Roman"/>
      <family val="1"/>
      <charset val="204"/>
    </font>
    <font>
      <sz val="8"/>
      <name val="Times New Roman"/>
      <family val="1"/>
      <charset val="204"/>
    </font>
    <font>
      <i/>
      <sz val="10"/>
      <name val="Times New Roman"/>
      <family val="1"/>
      <charset val="204"/>
    </font>
    <font>
      <b/>
      <sz val="14"/>
      <name val="Times New Roman"/>
      <family val="1"/>
      <charset val="204"/>
    </font>
    <font>
      <sz val="12"/>
      <name val="Times New Roman"/>
      <family val="1"/>
      <charset val="204"/>
    </font>
    <font>
      <b/>
      <sz val="16"/>
      <name val="Times New Roman"/>
      <family val="1"/>
    </font>
    <font>
      <sz val="10"/>
      <color theme="1"/>
      <name val="Times New Roman"/>
      <family val="1"/>
      <charset val="204"/>
    </font>
    <font>
      <i/>
      <sz val="10"/>
      <color theme="1"/>
      <name val="Times New Roman"/>
      <family val="1"/>
      <charset val="204"/>
    </font>
    <font>
      <b/>
      <u/>
      <sz val="14"/>
      <name val="Times New Roman"/>
      <family val="1"/>
      <charset val="204"/>
    </font>
    <font>
      <sz val="14"/>
      <name val="Times New Roman"/>
      <family val="1"/>
      <charset val="204"/>
    </font>
    <font>
      <i/>
      <sz val="14"/>
      <name val="Times New Roman"/>
      <family val="1"/>
      <charset val="204"/>
    </font>
    <font>
      <b/>
      <i/>
      <sz val="14"/>
      <name val="Times New Roman"/>
      <family val="1"/>
      <charset val="204"/>
    </font>
    <font>
      <sz val="14"/>
      <name val="Arial Narrow"/>
      <family val="2"/>
      <charset val="204"/>
    </font>
    <font>
      <sz val="7"/>
      <name val="Times New Roman"/>
      <family val="1"/>
      <charset val="204"/>
    </font>
    <font>
      <b/>
      <i/>
      <u/>
      <sz val="14"/>
      <name val="Times New Roman"/>
      <family val="1"/>
      <charset val="204"/>
    </font>
    <font>
      <sz val="14"/>
      <name val="Wingdings"/>
      <charset val="2"/>
    </font>
    <font>
      <u/>
      <sz val="14"/>
      <name val="Times New Roman"/>
      <family val="1"/>
      <charset val="204"/>
    </font>
    <font>
      <sz val="14"/>
      <name val="Symbol"/>
      <family val="1"/>
      <charset val="2"/>
    </font>
    <font>
      <sz val="11"/>
      <name val="Calibri"/>
      <family val="2"/>
      <charset val="204"/>
    </font>
  </fonts>
  <fills count="9">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1" tint="0.49998474074526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6">
    <xf numFmtId="0" fontId="0" fillId="0" borderId="0" xfId="0"/>
    <xf numFmtId="0" fontId="2" fillId="0" borderId="0" xfId="0" applyFont="1"/>
    <xf numFmtId="0" fontId="2" fillId="0" borderId="0" xfId="0" applyFont="1" applyFill="1"/>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7" fillId="0" borderId="4" xfId="0" applyFont="1" applyBorder="1" applyAlignment="1">
      <alignment horizontal="center" vertical="top" wrapText="1"/>
    </xf>
    <xf numFmtId="0" fontId="7" fillId="0" borderId="4" xfId="0" applyFont="1" applyFill="1" applyBorder="1" applyAlignment="1">
      <alignment horizontal="center" vertical="top" wrapText="1"/>
    </xf>
    <xf numFmtId="0" fontId="7" fillId="0" borderId="4" xfId="0" applyFont="1" applyBorder="1" applyAlignment="1">
      <alignment horizontal="center"/>
    </xf>
    <xf numFmtId="3" fontId="4" fillId="2" borderId="5" xfId="0" applyNumberFormat="1" applyFont="1" applyFill="1" applyBorder="1" applyAlignment="1">
      <alignment horizontal="center" wrapText="1"/>
    </xf>
    <xf numFmtId="3" fontId="4" fillId="2" borderId="6" xfId="0" applyNumberFormat="1" applyFont="1" applyFill="1" applyBorder="1" applyAlignment="1">
      <alignment horizont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3" fontId="2" fillId="2" borderId="0"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3" borderId="4" xfId="0" applyFont="1" applyFill="1" applyBorder="1" applyAlignment="1">
      <alignment horizontal="center" vertical="top" wrapText="1"/>
    </xf>
    <xf numFmtId="0" fontId="2" fillId="3" borderId="4" xfId="0" applyFont="1" applyFill="1" applyBorder="1" applyAlignment="1">
      <alignment horizontal="left" vertical="top" wrapText="1"/>
    </xf>
    <xf numFmtId="4" fontId="2" fillId="3" borderId="4" xfId="0" applyNumberFormat="1" applyFont="1" applyFill="1" applyBorder="1" applyAlignment="1">
      <alignment horizontal="center" vertical="top" wrapText="1"/>
    </xf>
    <xf numFmtId="0" fontId="2" fillId="3" borderId="0" xfId="0" applyFont="1" applyFill="1"/>
    <xf numFmtId="0" fontId="2" fillId="3" borderId="4" xfId="0" applyFont="1" applyFill="1" applyBorder="1" applyAlignment="1">
      <alignment horizontal="left" vertical="center" wrapText="1"/>
    </xf>
    <xf numFmtId="0" fontId="8" fillId="3" borderId="4" xfId="0" applyFont="1" applyFill="1" applyBorder="1" applyAlignment="1">
      <alignment horizontal="center" vertical="top" wrapText="1"/>
    </xf>
    <xf numFmtId="0" fontId="8" fillId="3" borderId="4" xfId="0" applyFont="1" applyFill="1" applyBorder="1" applyAlignment="1">
      <alignment horizontal="left" vertical="top" wrapText="1"/>
    </xf>
    <xf numFmtId="4" fontId="8" fillId="3" borderId="4" xfId="0" applyNumberFormat="1" applyFont="1" applyFill="1" applyBorder="1" applyAlignment="1">
      <alignment horizontal="center" vertical="top" wrapText="1"/>
    </xf>
    <xf numFmtId="0" fontId="2" fillId="3" borderId="4" xfId="0" applyFont="1" applyFill="1" applyBorder="1" applyAlignment="1">
      <alignment vertical="top" wrapText="1"/>
    </xf>
    <xf numFmtId="0" fontId="4" fillId="3" borderId="0" xfId="0" applyFont="1" applyFill="1" applyBorder="1" applyAlignment="1">
      <alignment horizontal="center" vertical="top" wrapText="1"/>
    </xf>
    <xf numFmtId="0" fontId="4" fillId="0" borderId="4" xfId="0" applyFont="1" applyBorder="1" applyAlignment="1">
      <alignment horizontal="center" vertical="center" wrapText="1"/>
    </xf>
    <xf numFmtId="0" fontId="2" fillId="0" borderId="4" xfId="0" applyFont="1" applyFill="1" applyBorder="1" applyAlignment="1">
      <alignment horizontal="center" vertical="top" wrapText="1"/>
    </xf>
    <xf numFmtId="0" fontId="2" fillId="0" borderId="4" xfId="0" applyFont="1" applyFill="1" applyBorder="1" applyAlignment="1">
      <alignment horizontal="left"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4" xfId="0" applyFont="1" applyFill="1" applyBorder="1" applyAlignment="1">
      <alignment horizontal="left" vertical="top" wrapText="1"/>
    </xf>
    <xf numFmtId="3" fontId="2" fillId="0" borderId="4" xfId="0" applyNumberFormat="1" applyFont="1" applyFill="1" applyBorder="1" applyAlignment="1">
      <alignment horizontal="center" vertical="top" wrapText="1"/>
    </xf>
    <xf numFmtId="0" fontId="2" fillId="0" borderId="4" xfId="0" applyFont="1" applyFill="1" applyBorder="1" applyAlignment="1">
      <alignment horizontal="left" vertical="top" wrapText="1" indent="1"/>
    </xf>
    <xf numFmtId="0" fontId="4" fillId="0" borderId="4" xfId="0" applyFont="1" applyFill="1" applyBorder="1" applyAlignment="1">
      <alignment horizontal="left" vertical="center" wrapText="1"/>
    </xf>
    <xf numFmtId="3" fontId="2" fillId="0" borderId="4" xfId="0" applyNumberFormat="1" applyFont="1" applyFill="1" applyBorder="1" applyAlignment="1">
      <alignment horizontal="right" vertical="center" wrapText="1"/>
    </xf>
    <xf numFmtId="0" fontId="2" fillId="0" borderId="4" xfId="0" applyFont="1" applyFill="1" applyBorder="1" applyAlignment="1">
      <alignment horizontal="center" vertical="center" wrapText="1"/>
    </xf>
    <xf numFmtId="3" fontId="2" fillId="0" borderId="4" xfId="0" applyNumberFormat="1" applyFont="1" applyFill="1" applyBorder="1" applyAlignment="1" applyProtection="1">
      <alignment horizontal="right" vertical="center" wrapText="1" indent="1"/>
    </xf>
    <xf numFmtId="0" fontId="2" fillId="0" borderId="4" xfId="0" applyFont="1" applyFill="1" applyBorder="1" applyAlignment="1">
      <alignment horizontal="justify" vertical="top" wrapText="1"/>
    </xf>
    <xf numFmtId="0" fontId="10" fillId="0" borderId="4" xfId="0" applyFont="1" applyFill="1" applyBorder="1" applyAlignment="1">
      <alignment horizontal="justify" vertical="top" wrapText="1"/>
    </xf>
    <xf numFmtId="3" fontId="2" fillId="0" borderId="4" xfId="0" applyNumberFormat="1" applyFont="1" applyFill="1" applyBorder="1" applyAlignment="1">
      <alignment horizontal="right" indent="1"/>
    </xf>
    <xf numFmtId="3" fontId="2" fillId="0" borderId="4" xfId="0" applyNumberFormat="1" applyFont="1" applyFill="1" applyBorder="1" applyAlignment="1">
      <alignment horizontal="right" vertical="center" wrapText="1" indent="1"/>
    </xf>
    <xf numFmtId="0" fontId="12" fillId="3" borderId="4" xfId="0" applyFont="1" applyFill="1" applyBorder="1" applyAlignment="1">
      <alignment horizontal="left" vertical="top" wrapText="1"/>
    </xf>
    <xf numFmtId="0" fontId="13" fillId="0" borderId="4" xfId="0" applyFont="1" applyFill="1" applyBorder="1" applyAlignment="1">
      <alignment horizontal="center" vertical="top" wrapText="1"/>
    </xf>
    <xf numFmtId="0" fontId="13" fillId="0" borderId="4" xfId="0" applyFont="1" applyFill="1" applyBorder="1" applyAlignment="1">
      <alignment horizontal="left" vertical="top" wrapText="1"/>
    </xf>
    <xf numFmtId="4" fontId="13" fillId="0" borderId="4" xfId="0" applyNumberFormat="1" applyFont="1" applyFill="1" applyBorder="1" applyAlignment="1">
      <alignment horizontal="center" vertical="top" wrapText="1"/>
    </xf>
    <xf numFmtId="3" fontId="12" fillId="0" borderId="4" xfId="0" applyNumberFormat="1" applyFont="1" applyFill="1" applyBorder="1" applyAlignment="1">
      <alignment horizontal="right" indent="1"/>
    </xf>
    <xf numFmtId="0" fontId="2" fillId="3" borderId="4" xfId="0" applyFont="1" applyFill="1" applyBorder="1" applyAlignment="1">
      <alignment horizontal="left" vertical="top"/>
    </xf>
    <xf numFmtId="0" fontId="2" fillId="3" borderId="4" xfId="0" applyFont="1" applyFill="1" applyBorder="1" applyAlignment="1">
      <alignment horizontal="center" vertical="top"/>
    </xf>
    <xf numFmtId="3" fontId="2" fillId="3" borderId="4" xfId="0" applyNumberFormat="1" applyFont="1" applyFill="1" applyBorder="1" applyAlignment="1">
      <alignment horizontal="right" indent="1"/>
    </xf>
    <xf numFmtId="3" fontId="2" fillId="4" borderId="4" xfId="0" applyNumberFormat="1" applyFont="1" applyFill="1" applyBorder="1" applyAlignment="1">
      <alignment horizontal="center"/>
    </xf>
    <xf numFmtId="3" fontId="2" fillId="3" borderId="4" xfId="0" applyNumberFormat="1" applyFont="1" applyFill="1" applyBorder="1" applyAlignment="1">
      <alignment horizontal="right" vertical="center" indent="1"/>
    </xf>
    <xf numFmtId="3" fontId="2" fillId="3" borderId="4" xfId="0" applyNumberFormat="1" applyFont="1" applyFill="1" applyBorder="1" applyAlignment="1">
      <alignment horizontal="center"/>
    </xf>
    <xf numFmtId="0" fontId="2" fillId="0" borderId="4" xfId="0" applyFont="1" applyBorder="1" applyAlignment="1">
      <alignment horizontal="center"/>
    </xf>
    <xf numFmtId="0" fontId="2" fillId="0" borderId="4" xfId="0" applyFont="1" applyBorder="1" applyAlignment="1">
      <alignment horizontal="left"/>
    </xf>
    <xf numFmtId="0" fontId="2" fillId="0" borderId="4" xfId="0" applyFont="1" applyBorder="1"/>
    <xf numFmtId="0" fontId="2" fillId="0" borderId="4" xfId="0" applyFont="1" applyBorder="1" applyAlignment="1">
      <alignment horizontal="right" indent="1"/>
    </xf>
    <xf numFmtId="0" fontId="2" fillId="3" borderId="4" xfId="0" applyFont="1" applyFill="1" applyBorder="1" applyAlignment="1">
      <alignment horizontal="center" vertical="center" wrapText="1"/>
    </xf>
    <xf numFmtId="0" fontId="2" fillId="3" borderId="10" xfId="0" applyFont="1" applyFill="1" applyBorder="1" applyAlignment="1">
      <alignment vertical="center" wrapText="1"/>
    </xf>
    <xf numFmtId="0" fontId="2" fillId="0" borderId="4" xfId="0" applyFont="1" applyFill="1" applyBorder="1" applyAlignment="1">
      <alignment horizontal="left" vertical="center" wrapText="1" indent="1"/>
    </xf>
    <xf numFmtId="4" fontId="9" fillId="5" borderId="4" xfId="0" applyNumberFormat="1" applyFont="1" applyFill="1" applyBorder="1" applyAlignment="1">
      <alignment horizontal="center" vertical="center"/>
    </xf>
    <xf numFmtId="2" fontId="9" fillId="5" borderId="4" xfId="0" applyNumberFormat="1" applyFont="1" applyFill="1" applyBorder="1" applyAlignment="1">
      <alignment horizontal="center"/>
    </xf>
    <xf numFmtId="0" fontId="14" fillId="0" borderId="0" xfId="0" applyFont="1" applyAlignment="1">
      <alignment horizontal="justify" vertical="center"/>
    </xf>
    <xf numFmtId="0" fontId="17" fillId="0" borderId="0" xfId="0" applyFont="1" applyAlignment="1">
      <alignment horizontal="justify" vertical="center"/>
    </xf>
    <xf numFmtId="0" fontId="18" fillId="0" borderId="0" xfId="0" applyFont="1" applyAlignment="1">
      <alignment horizontal="justify" vertical="center"/>
    </xf>
    <xf numFmtId="0" fontId="9" fillId="0" borderId="0" xfId="0" applyFont="1" applyAlignment="1">
      <alignment horizontal="justify" vertical="center"/>
    </xf>
    <xf numFmtId="0" fontId="15" fillId="0" borderId="4" xfId="0" applyFont="1" applyBorder="1" applyAlignment="1">
      <alignment horizontal="left" vertical="top" wrapText="1"/>
    </xf>
    <xf numFmtId="0" fontId="15"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3" fillId="0" borderId="0" xfId="0" applyFont="1" applyAlignment="1">
      <alignment horizontal="justify" vertical="center"/>
    </xf>
    <xf numFmtId="0" fontId="15" fillId="0" borderId="4" xfId="0" applyFont="1" applyBorder="1" applyAlignment="1">
      <alignment horizontal="left" wrapText="1"/>
    </xf>
    <xf numFmtId="0" fontId="15" fillId="0" borderId="4" xfId="0" applyFont="1" applyBorder="1" applyAlignment="1">
      <alignment wrapText="1"/>
    </xf>
    <xf numFmtId="0" fontId="14" fillId="6" borderId="4" xfId="0" applyFont="1" applyFill="1" applyBorder="1" applyAlignment="1">
      <alignment horizontal="justify" vertical="top" wrapText="1"/>
    </xf>
    <xf numFmtId="0" fontId="9" fillId="0" borderId="0" xfId="0" applyFont="1" applyAlignment="1">
      <alignment horizontal="justify" vertical="top" wrapText="1"/>
    </xf>
    <xf numFmtId="0" fontId="9" fillId="7" borderId="4" xfId="0" applyFont="1" applyFill="1" applyBorder="1" applyAlignment="1">
      <alignment horizontal="justify" vertical="top" wrapText="1"/>
    </xf>
    <xf numFmtId="0" fontId="14" fillId="0" borderId="0" xfId="0" applyFont="1" applyAlignment="1">
      <alignment horizontal="justify" wrapText="1"/>
    </xf>
    <xf numFmtId="0" fontId="9" fillId="0" borderId="4" xfId="0" applyFont="1" applyBorder="1" applyAlignment="1">
      <alignment horizontal="justify" vertical="top" wrapText="1"/>
    </xf>
    <xf numFmtId="0" fontId="15" fillId="0" borderId="4" xfId="0" applyFont="1" applyBorder="1" applyAlignment="1">
      <alignment horizontal="justify" vertical="top" wrapText="1"/>
    </xf>
    <xf numFmtId="0" fontId="22" fillId="0" borderId="0" xfId="0" applyFont="1" applyAlignment="1">
      <alignment horizontal="justify" wrapText="1"/>
    </xf>
    <xf numFmtId="0" fontId="9" fillId="8" borderId="4" xfId="0" applyFont="1" applyFill="1" applyBorder="1" applyAlignment="1">
      <alignment horizontal="justify" vertical="top" wrapText="1"/>
    </xf>
    <xf numFmtId="0" fontId="9" fillId="0" borderId="0" xfId="0" applyFont="1" applyAlignment="1">
      <alignment horizontal="justify" wrapText="1"/>
    </xf>
    <xf numFmtId="0" fontId="10" fillId="0" borderId="4" xfId="0" applyFont="1" applyBorder="1" applyAlignment="1">
      <alignment horizontal="justify" vertical="top" wrapText="1"/>
    </xf>
    <xf numFmtId="0" fontId="15" fillId="0" borderId="0" xfId="0" applyFont="1" applyAlignment="1">
      <alignment horizontal="justify" vertical="top" wrapText="1"/>
    </xf>
    <xf numFmtId="0" fontId="0" fillId="0" borderId="0" xfId="0" applyAlignment="1">
      <alignment horizontal="justify" vertical="top"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2" fillId="0" borderId="4" xfId="0" applyFont="1" applyBorder="1" applyAlignment="1">
      <alignment horizontal="center"/>
    </xf>
    <xf numFmtId="0" fontId="5" fillId="0" borderId="11" xfId="0" applyFont="1" applyFill="1" applyBorder="1" applyAlignment="1">
      <alignment horizontal="center"/>
    </xf>
    <xf numFmtId="0" fontId="5" fillId="0" borderId="12" xfId="0" applyFont="1" applyFill="1" applyBorder="1" applyAlignment="1">
      <alignment horizontal="center"/>
    </xf>
    <xf numFmtId="0" fontId="5" fillId="0" borderId="13" xfId="0" applyFont="1" applyFill="1" applyBorder="1" applyAlignment="1">
      <alignment horizontal="center"/>
    </xf>
    <xf numFmtId="0" fontId="9" fillId="0" borderId="4" xfId="0" applyFont="1" applyBorder="1" applyAlignment="1">
      <alignment horizontal="right" vertical="center" wrapText="1"/>
    </xf>
    <xf numFmtId="0" fontId="4" fillId="0" borderId="0" xfId="0" applyFont="1" applyBorder="1" applyAlignment="1">
      <alignment horizontal="left" wrapText="1"/>
    </xf>
    <xf numFmtId="0" fontId="2" fillId="2" borderId="7" xfId="0" applyFont="1" applyFill="1" applyBorder="1" applyAlignment="1">
      <alignment horizontal="center" vertical="center" wrapText="1"/>
    </xf>
    <xf numFmtId="3" fontId="2" fillId="2" borderId="0" xfId="0" applyNumberFormat="1" applyFont="1" applyFill="1" applyBorder="1" applyAlignment="1">
      <alignment horizontal="center" wrapText="1"/>
    </xf>
    <xf numFmtId="3" fontId="4" fillId="2" borderId="6" xfId="0" applyNumberFormat="1" applyFont="1" applyFill="1" applyBorder="1" applyAlignment="1">
      <alignment horizontal="center"/>
    </xf>
    <xf numFmtId="0" fontId="4" fillId="0" borderId="7" xfId="0" applyFont="1" applyBorder="1" applyAlignment="1">
      <alignment horizontal="justify" vertical="center" wrapText="1"/>
    </xf>
    <xf numFmtId="0" fontId="4" fillId="0" borderId="0" xfId="0" applyFont="1" applyBorder="1" applyAlignment="1">
      <alignment horizontal="justify" vertical="center" wrapText="1"/>
    </xf>
    <xf numFmtId="0" fontId="2" fillId="0" borderId="0" xfId="0" applyFont="1" applyBorder="1" applyAlignment="1">
      <alignment horizontal="left" vertical="center" wrapText="1"/>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2" fillId="3" borderId="4" xfId="0" applyFont="1" applyFill="1" applyBorder="1" applyAlignment="1">
      <alignment horizontal="center" vertical="center" wrapText="1"/>
    </xf>
    <xf numFmtId="0" fontId="9" fillId="0" borderId="4" xfId="0" applyFont="1" applyBorder="1" applyAlignment="1">
      <alignment horizontal="center"/>
    </xf>
    <xf numFmtId="0" fontId="0" fillId="3" borderId="4" xfId="0" applyFill="1" applyBorder="1" applyAlignment="1">
      <alignment horizontal="center" vertical="center" wrapText="1"/>
    </xf>
    <xf numFmtId="0" fontId="8" fillId="3" borderId="4" xfId="0" applyFont="1" applyFill="1" applyBorder="1" applyAlignment="1">
      <alignment horizontal="center" vertical="center" wrapText="1"/>
    </xf>
    <xf numFmtId="0" fontId="14" fillId="0" borderId="4"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85617</xdr:colOff>
      <xdr:row>1</xdr:row>
      <xdr:rowOff>21405</xdr:rowOff>
    </xdr:from>
    <xdr:to>
      <xdr:col>1</xdr:col>
      <xdr:colOff>133242</xdr:colOff>
      <xdr:row>4</xdr:row>
      <xdr:rowOff>42811</xdr:rowOff>
    </xdr:to>
    <xdr:pic>
      <xdr:nvPicPr>
        <xdr:cNvPr id="5"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17" y="181939"/>
          <a:ext cx="786080" cy="824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2086938</xdr:colOff>
      <xdr:row>0</xdr:row>
      <xdr:rowOff>0</xdr:rowOff>
    </xdr:from>
    <xdr:to>
      <xdr:col>2</xdr:col>
      <xdr:colOff>481815</xdr:colOff>
      <xdr:row>4</xdr:row>
      <xdr:rowOff>0</xdr:rowOff>
    </xdr:to>
    <xdr:pic>
      <xdr:nvPicPr>
        <xdr:cNvPr id="6" name="Picture 11" descr="Description: Резултат с изображение за mzh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5393" y="0"/>
          <a:ext cx="1123950" cy="963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256853</xdr:colOff>
      <xdr:row>1</xdr:row>
      <xdr:rowOff>128428</xdr:rowOff>
    </xdr:from>
    <xdr:to>
      <xdr:col>5</xdr:col>
      <xdr:colOff>712776</xdr:colOff>
      <xdr:row>3</xdr:row>
      <xdr:rowOff>242628</xdr:rowOff>
    </xdr:to>
    <xdr:pic>
      <xdr:nvPicPr>
        <xdr:cNvPr id="8" name="Picture 7"/>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8651" y="288962"/>
          <a:ext cx="1847215" cy="54229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abSelected="1" zoomScale="89" zoomScaleNormal="89" workbookViewId="0">
      <selection activeCell="M6" sqref="M6"/>
    </sheetView>
  </sheetViews>
  <sheetFormatPr defaultRowHeight="12.75" x14ac:dyDescent="0.2"/>
  <cols>
    <col min="1" max="1" width="11.140625" style="1" customWidth="1"/>
    <col min="2" max="2" width="40.85546875" style="1" customWidth="1"/>
    <col min="3" max="3" width="9.140625" style="1"/>
    <col min="4" max="4" width="10.140625" style="1" customWidth="1"/>
    <col min="5" max="5" width="20.85546875" style="1" customWidth="1"/>
    <col min="6" max="6" width="14.140625" style="1" customWidth="1"/>
    <col min="7" max="16384" width="9.140625" style="1"/>
  </cols>
  <sheetData>
    <row r="1" spans="1:6" ht="12.75" customHeight="1" x14ac:dyDescent="0.2">
      <c r="A1" s="86"/>
      <c r="B1" s="86"/>
      <c r="C1" s="86"/>
      <c r="D1" s="86"/>
      <c r="E1" s="86"/>
      <c r="F1" s="86"/>
    </row>
    <row r="2" spans="1:6" ht="16.5" customHeight="1" x14ac:dyDescent="0.2">
      <c r="A2" s="86"/>
      <c r="B2" s="86"/>
      <c r="C2" s="86"/>
      <c r="D2" s="86"/>
      <c r="E2" s="86"/>
      <c r="F2" s="86"/>
    </row>
    <row r="3" spans="1:6" ht="16.5" customHeight="1" x14ac:dyDescent="0.2">
      <c r="A3" s="86"/>
      <c r="B3" s="86"/>
      <c r="C3" s="86"/>
      <c r="D3" s="86"/>
      <c r="E3" s="86"/>
      <c r="F3" s="86"/>
    </row>
    <row r="4" spans="1:6" ht="29.25" customHeight="1" x14ac:dyDescent="0.2">
      <c r="A4" s="86"/>
      <c r="B4" s="86"/>
      <c r="C4" s="86"/>
      <c r="D4" s="86"/>
      <c r="E4" s="86"/>
      <c r="F4" s="86"/>
    </row>
    <row r="5" spans="1:6" ht="60.75" customHeight="1" x14ac:dyDescent="0.2">
      <c r="A5" s="84" t="s">
        <v>134</v>
      </c>
      <c r="B5" s="85"/>
      <c r="C5" s="85"/>
      <c r="D5" s="85"/>
      <c r="E5" s="85"/>
      <c r="F5" s="85"/>
    </row>
    <row r="6" spans="1:6" ht="26.25" customHeight="1" x14ac:dyDescent="0.2">
      <c r="A6" s="85"/>
      <c r="B6" s="85"/>
      <c r="C6" s="85"/>
      <c r="D6" s="85"/>
      <c r="E6" s="85"/>
      <c r="F6" s="85"/>
    </row>
    <row r="7" spans="1:6" s="2" customFormat="1" ht="18.75" x14ac:dyDescent="0.3">
      <c r="A7" s="102" t="s">
        <v>135</v>
      </c>
      <c r="B7" s="102"/>
      <c r="C7" s="102"/>
      <c r="D7" s="102"/>
      <c r="E7" s="102"/>
      <c r="F7" s="102"/>
    </row>
    <row r="8" spans="1:6" s="2" customFormat="1" ht="15.75" x14ac:dyDescent="0.25">
      <c r="A8" s="87"/>
      <c r="B8" s="88"/>
      <c r="C8" s="88"/>
      <c r="D8" s="88"/>
      <c r="E8" s="88"/>
      <c r="F8" s="89"/>
    </row>
    <row r="9" spans="1:6" ht="38.25" customHeight="1" x14ac:dyDescent="0.2">
      <c r="A9" s="90" t="s">
        <v>144</v>
      </c>
      <c r="B9" s="90"/>
      <c r="C9" s="90"/>
      <c r="D9" s="90"/>
      <c r="E9" s="90"/>
      <c r="F9" s="59">
        <f>IF(F169&gt;0,SUM(F13:F165)+F169,SUM(F13:F165))</f>
        <v>0</v>
      </c>
    </row>
    <row r="10" spans="1:6" ht="38.25" customHeight="1" x14ac:dyDescent="0.3">
      <c r="A10" s="90" t="s">
        <v>117</v>
      </c>
      <c r="B10" s="90"/>
      <c r="C10" s="90"/>
      <c r="D10" s="90"/>
      <c r="E10" s="90"/>
      <c r="F10" s="60">
        <f>ROUND(F9/1.95583,2)</f>
        <v>0</v>
      </c>
    </row>
    <row r="11" spans="1:6" ht="63.75" x14ac:dyDescent="0.2">
      <c r="A11" s="25" t="s">
        <v>59</v>
      </c>
      <c r="B11" s="25" t="s">
        <v>60</v>
      </c>
      <c r="C11" s="25" t="s">
        <v>58</v>
      </c>
      <c r="D11" s="25" t="s">
        <v>132</v>
      </c>
      <c r="E11" s="25" t="s">
        <v>129</v>
      </c>
      <c r="F11" s="25" t="s">
        <v>101</v>
      </c>
    </row>
    <row r="12" spans="1:6" x14ac:dyDescent="0.2">
      <c r="A12" s="6">
        <v>1</v>
      </c>
      <c r="B12" s="6">
        <v>2</v>
      </c>
      <c r="C12" s="6">
        <v>3</v>
      </c>
      <c r="D12" s="6">
        <v>4</v>
      </c>
      <c r="E12" s="7">
        <v>5</v>
      </c>
      <c r="F12" s="8" t="s">
        <v>61</v>
      </c>
    </row>
    <row r="13" spans="1:6" s="18" customFormat="1" x14ac:dyDescent="0.2">
      <c r="A13" s="15">
        <v>3001</v>
      </c>
      <c r="B13" s="41" t="s">
        <v>131</v>
      </c>
      <c r="C13" s="15" t="s">
        <v>63</v>
      </c>
      <c r="D13" s="17"/>
      <c r="E13" s="48">
        <v>145</v>
      </c>
      <c r="F13" s="48">
        <f>D13*E13</f>
        <v>0</v>
      </c>
    </row>
    <row r="14" spans="1:6" s="18" customFormat="1" x14ac:dyDescent="0.2">
      <c r="A14" s="15">
        <v>3002</v>
      </c>
      <c r="B14" s="16" t="s">
        <v>0</v>
      </c>
      <c r="C14" s="15" t="s">
        <v>63</v>
      </c>
      <c r="D14" s="17"/>
      <c r="E14" s="48">
        <v>127</v>
      </c>
      <c r="F14" s="48">
        <f>D14*E14</f>
        <v>0</v>
      </c>
    </row>
    <row r="15" spans="1:6" s="18" customFormat="1" x14ac:dyDescent="0.2">
      <c r="A15" s="15">
        <v>3003</v>
      </c>
      <c r="B15" s="16" t="s">
        <v>1</v>
      </c>
      <c r="C15" s="15" t="s">
        <v>63</v>
      </c>
      <c r="D15" s="17"/>
      <c r="E15" s="48">
        <v>128</v>
      </c>
      <c r="F15" s="48">
        <f t="shared" ref="F15:F77" si="0">D15*E15</f>
        <v>0</v>
      </c>
    </row>
    <row r="16" spans="1:6" s="18" customFormat="1" x14ac:dyDescent="0.2">
      <c r="A16" s="15">
        <v>3004</v>
      </c>
      <c r="B16" s="16" t="s">
        <v>2</v>
      </c>
      <c r="C16" s="15" t="s">
        <v>63</v>
      </c>
      <c r="D16" s="17"/>
      <c r="E16" s="48">
        <v>52</v>
      </c>
      <c r="F16" s="48">
        <f t="shared" si="0"/>
        <v>0</v>
      </c>
    </row>
    <row r="17" spans="1:6" s="18" customFormat="1" x14ac:dyDescent="0.2">
      <c r="A17" s="15">
        <v>3005</v>
      </c>
      <c r="B17" s="16" t="s">
        <v>3</v>
      </c>
      <c r="C17" s="15" t="s">
        <v>63</v>
      </c>
      <c r="D17" s="17"/>
      <c r="E17" s="48">
        <v>84</v>
      </c>
      <c r="F17" s="48">
        <f>D17*E17</f>
        <v>0</v>
      </c>
    </row>
    <row r="18" spans="1:6" s="18" customFormat="1" ht="13.5" customHeight="1" x14ac:dyDescent="0.2">
      <c r="A18" s="15">
        <v>3006</v>
      </c>
      <c r="B18" s="16" t="s">
        <v>4</v>
      </c>
      <c r="C18" s="15" t="s">
        <v>63</v>
      </c>
      <c r="D18" s="17"/>
      <c r="E18" s="48">
        <v>72</v>
      </c>
      <c r="F18" s="48">
        <f t="shared" si="0"/>
        <v>0</v>
      </c>
    </row>
    <row r="19" spans="1:6" s="18" customFormat="1" ht="13.5" customHeight="1" x14ac:dyDescent="0.2">
      <c r="A19" s="15">
        <v>3007</v>
      </c>
      <c r="B19" s="16" t="s">
        <v>5</v>
      </c>
      <c r="C19" s="15" t="s">
        <v>63</v>
      </c>
      <c r="D19" s="17"/>
      <c r="E19" s="48">
        <v>180</v>
      </c>
      <c r="F19" s="48">
        <f t="shared" si="0"/>
        <v>0</v>
      </c>
    </row>
    <row r="20" spans="1:6" s="18" customFormat="1" ht="13.5" customHeight="1" x14ac:dyDescent="0.2">
      <c r="A20" s="15">
        <v>3008</v>
      </c>
      <c r="B20" s="16" t="s">
        <v>6</v>
      </c>
      <c r="C20" s="15" t="s">
        <v>63</v>
      </c>
      <c r="D20" s="17"/>
      <c r="E20" s="48">
        <v>94</v>
      </c>
      <c r="F20" s="48">
        <f t="shared" si="0"/>
        <v>0</v>
      </c>
    </row>
    <row r="21" spans="1:6" s="18" customFormat="1" ht="13.5" customHeight="1" x14ac:dyDescent="0.2">
      <c r="A21" s="15">
        <v>3009</v>
      </c>
      <c r="B21" s="16" t="s">
        <v>7</v>
      </c>
      <c r="C21" s="15" t="s">
        <v>63</v>
      </c>
      <c r="D21" s="17"/>
      <c r="E21" s="48">
        <v>58</v>
      </c>
      <c r="F21" s="48">
        <f t="shared" si="0"/>
        <v>0</v>
      </c>
    </row>
    <row r="22" spans="1:6" s="18" customFormat="1" ht="13.5" customHeight="1" x14ac:dyDescent="0.2">
      <c r="A22" s="15">
        <v>3010</v>
      </c>
      <c r="B22" s="16" t="s">
        <v>8</v>
      </c>
      <c r="C22" s="15" t="s">
        <v>63</v>
      </c>
      <c r="D22" s="17"/>
      <c r="E22" s="48">
        <v>321</v>
      </c>
      <c r="F22" s="48">
        <f t="shared" si="0"/>
        <v>0</v>
      </c>
    </row>
    <row r="23" spans="1:6" s="18" customFormat="1" ht="14.25" customHeight="1" x14ac:dyDescent="0.2">
      <c r="A23" s="101">
        <v>3109</v>
      </c>
      <c r="B23" s="16" t="s">
        <v>88</v>
      </c>
      <c r="C23" s="15" t="s">
        <v>63</v>
      </c>
      <c r="D23" s="17"/>
      <c r="E23" s="48">
        <v>84</v>
      </c>
      <c r="F23" s="48">
        <f t="shared" si="0"/>
        <v>0</v>
      </c>
    </row>
    <row r="24" spans="1:6" s="18" customFormat="1" ht="13.5" customHeight="1" x14ac:dyDescent="0.2">
      <c r="A24" s="101"/>
      <c r="B24" s="16" t="s">
        <v>88</v>
      </c>
      <c r="C24" s="15" t="s">
        <v>63</v>
      </c>
      <c r="D24" s="17"/>
      <c r="E24" s="48">
        <v>84</v>
      </c>
      <c r="F24" s="48">
        <f t="shared" si="0"/>
        <v>0</v>
      </c>
    </row>
    <row r="25" spans="1:6" s="18" customFormat="1" ht="13.5" customHeight="1" x14ac:dyDescent="0.2">
      <c r="A25" s="101"/>
      <c r="B25" s="16" t="s">
        <v>88</v>
      </c>
      <c r="C25" s="15" t="s">
        <v>63</v>
      </c>
      <c r="D25" s="17"/>
      <c r="E25" s="48">
        <v>84</v>
      </c>
      <c r="F25" s="48">
        <f t="shared" si="0"/>
        <v>0</v>
      </c>
    </row>
    <row r="26" spans="1:6" s="18" customFormat="1" ht="13.5" customHeight="1" x14ac:dyDescent="0.2">
      <c r="A26" s="101"/>
      <c r="B26" s="16" t="s">
        <v>88</v>
      </c>
      <c r="C26" s="15" t="s">
        <v>63</v>
      </c>
      <c r="D26" s="17"/>
      <c r="E26" s="48">
        <v>84</v>
      </c>
      <c r="F26" s="48">
        <f t="shared" si="0"/>
        <v>0</v>
      </c>
    </row>
    <row r="27" spans="1:6" s="18" customFormat="1" ht="13.5" customHeight="1" x14ac:dyDescent="0.2">
      <c r="A27" s="101"/>
      <c r="B27" s="16" t="s">
        <v>88</v>
      </c>
      <c r="C27" s="15" t="s">
        <v>63</v>
      </c>
      <c r="D27" s="17"/>
      <c r="E27" s="48">
        <v>84</v>
      </c>
      <c r="F27" s="48">
        <f t="shared" si="0"/>
        <v>0</v>
      </c>
    </row>
    <row r="28" spans="1:6" s="18" customFormat="1" ht="13.5" customHeight="1" x14ac:dyDescent="0.2">
      <c r="A28" s="15">
        <v>3011</v>
      </c>
      <c r="B28" s="16" t="s">
        <v>9</v>
      </c>
      <c r="C28" s="15" t="s">
        <v>63</v>
      </c>
      <c r="D28" s="17"/>
      <c r="E28" s="48">
        <v>774</v>
      </c>
      <c r="F28" s="48">
        <f t="shared" si="0"/>
        <v>0</v>
      </c>
    </row>
    <row r="29" spans="1:6" s="18" customFormat="1" ht="13.5" customHeight="1" x14ac:dyDescent="0.2">
      <c r="A29" s="15">
        <v>3012</v>
      </c>
      <c r="B29" s="16" t="s">
        <v>10</v>
      </c>
      <c r="C29" s="15" t="s">
        <v>63</v>
      </c>
      <c r="D29" s="17"/>
      <c r="E29" s="48">
        <v>2105</v>
      </c>
      <c r="F29" s="48">
        <f t="shared" si="0"/>
        <v>0</v>
      </c>
    </row>
    <row r="30" spans="1:6" s="18" customFormat="1" x14ac:dyDescent="0.2">
      <c r="A30" s="15">
        <v>3013</v>
      </c>
      <c r="B30" s="16" t="s">
        <v>50</v>
      </c>
      <c r="C30" s="15" t="s">
        <v>63</v>
      </c>
      <c r="D30" s="17"/>
      <c r="E30" s="48">
        <v>24</v>
      </c>
      <c r="F30" s="48">
        <f t="shared" si="0"/>
        <v>0</v>
      </c>
    </row>
    <row r="31" spans="1:6" s="18" customFormat="1" ht="13.5" customHeight="1" x14ac:dyDescent="0.2">
      <c r="A31" s="15">
        <v>3015</v>
      </c>
      <c r="B31" s="16" t="s">
        <v>11</v>
      </c>
      <c r="C31" s="15" t="s">
        <v>63</v>
      </c>
      <c r="D31" s="17"/>
      <c r="E31" s="48">
        <v>60</v>
      </c>
      <c r="F31" s="48">
        <f t="shared" si="0"/>
        <v>0</v>
      </c>
    </row>
    <row r="32" spans="1:6" s="18" customFormat="1" ht="13.5" customHeight="1" x14ac:dyDescent="0.2">
      <c r="A32" s="15">
        <v>3016</v>
      </c>
      <c r="B32" s="16" t="s">
        <v>12</v>
      </c>
      <c r="C32" s="15" t="s">
        <v>63</v>
      </c>
      <c r="D32" s="17"/>
      <c r="E32" s="48">
        <v>73</v>
      </c>
      <c r="F32" s="48">
        <f t="shared" si="0"/>
        <v>0</v>
      </c>
    </row>
    <row r="33" spans="1:6" s="18" customFormat="1" ht="13.5" customHeight="1" x14ac:dyDescent="0.2">
      <c r="A33" s="15">
        <v>3017</v>
      </c>
      <c r="B33" s="16" t="s">
        <v>13</v>
      </c>
      <c r="C33" s="15" t="s">
        <v>63</v>
      </c>
      <c r="D33" s="17"/>
      <c r="E33" s="48">
        <v>237</v>
      </c>
      <c r="F33" s="48">
        <f t="shared" si="0"/>
        <v>0</v>
      </c>
    </row>
    <row r="34" spans="1:6" s="18" customFormat="1" ht="13.5" customHeight="1" x14ac:dyDescent="0.2">
      <c r="A34" s="15">
        <v>3018</v>
      </c>
      <c r="B34" s="16" t="s">
        <v>14</v>
      </c>
      <c r="C34" s="15" t="s">
        <v>63</v>
      </c>
      <c r="D34" s="17"/>
      <c r="E34" s="48">
        <v>145</v>
      </c>
      <c r="F34" s="48">
        <f t="shared" si="0"/>
        <v>0</v>
      </c>
    </row>
    <row r="35" spans="1:6" s="18" customFormat="1" ht="13.5" customHeight="1" x14ac:dyDescent="0.2">
      <c r="A35" s="15">
        <v>3019</v>
      </c>
      <c r="B35" s="16" t="s">
        <v>15</v>
      </c>
      <c r="C35" s="15" t="s">
        <v>63</v>
      </c>
      <c r="D35" s="17"/>
      <c r="E35" s="48">
        <v>188</v>
      </c>
      <c r="F35" s="48">
        <f t="shared" si="0"/>
        <v>0</v>
      </c>
    </row>
    <row r="36" spans="1:6" s="18" customFormat="1" ht="13.5" customHeight="1" x14ac:dyDescent="0.2">
      <c r="A36" s="15">
        <v>3020</v>
      </c>
      <c r="B36" s="16" t="s">
        <v>16</v>
      </c>
      <c r="C36" s="15" t="s">
        <v>63</v>
      </c>
      <c r="D36" s="17"/>
      <c r="E36" s="48">
        <v>103</v>
      </c>
      <c r="F36" s="48">
        <f t="shared" si="0"/>
        <v>0</v>
      </c>
    </row>
    <row r="37" spans="1:6" s="18" customFormat="1" ht="13.5" customHeight="1" x14ac:dyDescent="0.2">
      <c r="A37" s="15">
        <v>3021</v>
      </c>
      <c r="B37" s="16" t="s">
        <v>17</v>
      </c>
      <c r="C37" s="15" t="s">
        <v>63</v>
      </c>
      <c r="D37" s="17"/>
      <c r="E37" s="48">
        <v>454</v>
      </c>
      <c r="F37" s="48">
        <f t="shared" si="0"/>
        <v>0</v>
      </c>
    </row>
    <row r="38" spans="1:6" s="18" customFormat="1" ht="15.75" customHeight="1" x14ac:dyDescent="0.2">
      <c r="A38" s="101">
        <v>3119</v>
      </c>
      <c r="B38" s="19" t="s">
        <v>133</v>
      </c>
      <c r="C38" s="15" t="s">
        <v>63</v>
      </c>
      <c r="D38" s="17"/>
      <c r="E38" s="48">
        <v>133</v>
      </c>
      <c r="F38" s="48">
        <f t="shared" si="0"/>
        <v>0</v>
      </c>
    </row>
    <row r="39" spans="1:6" s="18" customFormat="1" ht="13.5" customHeight="1" x14ac:dyDescent="0.2">
      <c r="A39" s="101"/>
      <c r="B39" s="19" t="s">
        <v>89</v>
      </c>
      <c r="C39" s="15" t="s">
        <v>63</v>
      </c>
      <c r="D39" s="17"/>
      <c r="E39" s="48">
        <v>133</v>
      </c>
      <c r="F39" s="48">
        <f t="shared" si="0"/>
        <v>0</v>
      </c>
    </row>
    <row r="40" spans="1:6" s="18" customFormat="1" ht="13.5" customHeight="1" x14ac:dyDescent="0.2">
      <c r="A40" s="101"/>
      <c r="B40" s="19" t="s">
        <v>89</v>
      </c>
      <c r="C40" s="15" t="s">
        <v>63</v>
      </c>
      <c r="D40" s="17"/>
      <c r="E40" s="48">
        <v>133</v>
      </c>
      <c r="F40" s="48">
        <f t="shared" si="0"/>
        <v>0</v>
      </c>
    </row>
    <row r="41" spans="1:6" s="18" customFormat="1" ht="13.5" customHeight="1" x14ac:dyDescent="0.2">
      <c r="A41" s="101"/>
      <c r="B41" s="19" t="s">
        <v>89</v>
      </c>
      <c r="C41" s="15" t="s">
        <v>63</v>
      </c>
      <c r="D41" s="17"/>
      <c r="E41" s="48">
        <v>133</v>
      </c>
      <c r="F41" s="48">
        <f t="shared" si="0"/>
        <v>0</v>
      </c>
    </row>
    <row r="42" spans="1:6" s="18" customFormat="1" ht="13.5" customHeight="1" x14ac:dyDescent="0.2">
      <c r="A42" s="101"/>
      <c r="B42" s="19" t="s">
        <v>89</v>
      </c>
      <c r="C42" s="15" t="s">
        <v>63</v>
      </c>
      <c r="D42" s="17"/>
      <c r="E42" s="48">
        <v>133</v>
      </c>
      <c r="F42" s="48">
        <f t="shared" si="0"/>
        <v>0</v>
      </c>
    </row>
    <row r="43" spans="1:6" s="18" customFormat="1" ht="13.5" customHeight="1" x14ac:dyDescent="0.2">
      <c r="A43" s="101"/>
      <c r="B43" s="19" t="s">
        <v>89</v>
      </c>
      <c r="C43" s="15" t="s">
        <v>63</v>
      </c>
      <c r="D43" s="17"/>
      <c r="E43" s="48">
        <v>133</v>
      </c>
      <c r="F43" s="48">
        <f t="shared" si="0"/>
        <v>0</v>
      </c>
    </row>
    <row r="44" spans="1:6" s="18" customFormat="1" x14ac:dyDescent="0.2">
      <c r="A44" s="15">
        <v>3023</v>
      </c>
      <c r="B44" s="16" t="s">
        <v>119</v>
      </c>
      <c r="C44" s="15" t="s">
        <v>63</v>
      </c>
      <c r="D44" s="17"/>
      <c r="E44" s="48">
        <v>998</v>
      </c>
      <c r="F44" s="48">
        <f t="shared" si="0"/>
        <v>0</v>
      </c>
    </row>
    <row r="45" spans="1:6" s="18" customFormat="1" ht="13.5" customHeight="1" x14ac:dyDescent="0.2">
      <c r="A45" s="15">
        <v>3024</v>
      </c>
      <c r="B45" s="16" t="s">
        <v>18</v>
      </c>
      <c r="C45" s="15" t="s">
        <v>63</v>
      </c>
      <c r="D45" s="17"/>
      <c r="E45" s="48">
        <v>93</v>
      </c>
      <c r="F45" s="48">
        <f t="shared" si="0"/>
        <v>0</v>
      </c>
    </row>
    <row r="46" spans="1:6" s="18" customFormat="1" ht="13.5" customHeight="1" x14ac:dyDescent="0.2">
      <c r="A46" s="15">
        <v>3025</v>
      </c>
      <c r="B46" s="16" t="s">
        <v>19</v>
      </c>
      <c r="C46" s="15" t="s">
        <v>63</v>
      </c>
      <c r="D46" s="17"/>
      <c r="E46" s="48">
        <v>402</v>
      </c>
      <c r="F46" s="48">
        <f t="shared" si="0"/>
        <v>0</v>
      </c>
    </row>
    <row r="47" spans="1:6" s="18" customFormat="1" ht="13.5" customHeight="1" x14ac:dyDescent="0.2">
      <c r="A47" s="15">
        <v>3026</v>
      </c>
      <c r="B47" s="16" t="s">
        <v>20</v>
      </c>
      <c r="C47" s="15" t="s">
        <v>63</v>
      </c>
      <c r="D47" s="17"/>
      <c r="E47" s="48">
        <v>243</v>
      </c>
      <c r="F47" s="48">
        <f t="shared" si="0"/>
        <v>0</v>
      </c>
    </row>
    <row r="48" spans="1:6" s="18" customFormat="1" ht="13.5" customHeight="1" x14ac:dyDescent="0.2">
      <c r="A48" s="15">
        <v>3027</v>
      </c>
      <c r="B48" s="16" t="s">
        <v>21</v>
      </c>
      <c r="C48" s="15" t="s">
        <v>63</v>
      </c>
      <c r="D48" s="17"/>
      <c r="E48" s="48">
        <v>486</v>
      </c>
      <c r="F48" s="48">
        <f t="shared" si="0"/>
        <v>0</v>
      </c>
    </row>
    <row r="49" spans="1:6" s="18" customFormat="1" ht="13.5" customHeight="1" x14ac:dyDescent="0.2">
      <c r="A49" s="15">
        <v>3028</v>
      </c>
      <c r="B49" s="16" t="s">
        <v>22</v>
      </c>
      <c r="C49" s="15" t="s">
        <v>63</v>
      </c>
      <c r="D49" s="17"/>
      <c r="E49" s="48">
        <v>364</v>
      </c>
      <c r="F49" s="48">
        <f t="shared" si="0"/>
        <v>0</v>
      </c>
    </row>
    <row r="50" spans="1:6" s="18" customFormat="1" ht="13.5" customHeight="1" x14ac:dyDescent="0.2">
      <c r="A50" s="15">
        <v>3029</v>
      </c>
      <c r="B50" s="16" t="s">
        <v>23</v>
      </c>
      <c r="C50" s="15" t="s">
        <v>63</v>
      </c>
      <c r="D50" s="17"/>
      <c r="E50" s="48">
        <v>705</v>
      </c>
      <c r="F50" s="48">
        <f t="shared" si="0"/>
        <v>0</v>
      </c>
    </row>
    <row r="51" spans="1:6" s="18" customFormat="1" ht="13.5" customHeight="1" x14ac:dyDescent="0.2">
      <c r="A51" s="15">
        <v>3030</v>
      </c>
      <c r="B51" s="16" t="s">
        <v>24</v>
      </c>
      <c r="C51" s="15" t="s">
        <v>63</v>
      </c>
      <c r="D51" s="17"/>
      <c r="E51" s="48">
        <v>1065</v>
      </c>
      <c r="F51" s="48">
        <f t="shared" si="0"/>
        <v>0</v>
      </c>
    </row>
    <row r="52" spans="1:6" s="18" customFormat="1" ht="29.25" customHeight="1" x14ac:dyDescent="0.2">
      <c r="A52" s="101">
        <v>3129</v>
      </c>
      <c r="B52" s="16" t="s">
        <v>87</v>
      </c>
      <c r="C52" s="15" t="s">
        <v>63</v>
      </c>
      <c r="D52" s="17"/>
      <c r="E52" s="48">
        <v>295</v>
      </c>
      <c r="F52" s="48">
        <f t="shared" si="0"/>
        <v>0</v>
      </c>
    </row>
    <row r="53" spans="1:6" s="18" customFormat="1" ht="27.75" customHeight="1" x14ac:dyDescent="0.2">
      <c r="A53" s="101"/>
      <c r="B53" s="16" t="s">
        <v>87</v>
      </c>
      <c r="C53" s="15" t="s">
        <v>63</v>
      </c>
      <c r="D53" s="17"/>
      <c r="E53" s="48">
        <v>295</v>
      </c>
      <c r="F53" s="48">
        <f t="shared" si="0"/>
        <v>0</v>
      </c>
    </row>
    <row r="54" spans="1:6" s="18" customFormat="1" ht="27.75" customHeight="1" x14ac:dyDescent="0.2">
      <c r="A54" s="101"/>
      <c r="B54" s="16" t="s">
        <v>87</v>
      </c>
      <c r="C54" s="15" t="s">
        <v>63</v>
      </c>
      <c r="D54" s="17"/>
      <c r="E54" s="48">
        <v>295</v>
      </c>
      <c r="F54" s="48">
        <f t="shared" si="0"/>
        <v>0</v>
      </c>
    </row>
    <row r="55" spans="1:6" s="18" customFormat="1" ht="28.5" customHeight="1" x14ac:dyDescent="0.2">
      <c r="A55" s="101"/>
      <c r="B55" s="16" t="s">
        <v>87</v>
      </c>
      <c r="C55" s="15" t="s">
        <v>63</v>
      </c>
      <c r="D55" s="17"/>
      <c r="E55" s="48">
        <v>295</v>
      </c>
      <c r="F55" s="48">
        <f t="shared" si="0"/>
        <v>0</v>
      </c>
    </row>
    <row r="56" spans="1:6" s="18" customFormat="1" ht="27" customHeight="1" x14ac:dyDescent="0.2">
      <c r="A56" s="101"/>
      <c r="B56" s="16" t="s">
        <v>87</v>
      </c>
      <c r="C56" s="15" t="s">
        <v>63</v>
      </c>
      <c r="D56" s="17"/>
      <c r="E56" s="48">
        <v>295</v>
      </c>
      <c r="F56" s="48">
        <f t="shared" si="0"/>
        <v>0</v>
      </c>
    </row>
    <row r="57" spans="1:6" s="18" customFormat="1" ht="13.5" customHeight="1" x14ac:dyDescent="0.2">
      <c r="A57" s="15">
        <v>3032</v>
      </c>
      <c r="B57" s="16" t="s">
        <v>25</v>
      </c>
      <c r="C57" s="15" t="s">
        <v>63</v>
      </c>
      <c r="D57" s="17"/>
      <c r="E57" s="48">
        <v>223</v>
      </c>
      <c r="F57" s="48">
        <f t="shared" si="0"/>
        <v>0</v>
      </c>
    </row>
    <row r="58" spans="1:6" s="18" customFormat="1" ht="13.5" customHeight="1" x14ac:dyDescent="0.2">
      <c r="A58" s="15">
        <v>3033</v>
      </c>
      <c r="B58" s="16" t="s">
        <v>26</v>
      </c>
      <c r="C58" s="15" t="s">
        <v>63</v>
      </c>
      <c r="D58" s="17"/>
      <c r="E58" s="48">
        <v>110</v>
      </c>
      <c r="F58" s="48">
        <f t="shared" si="0"/>
        <v>0</v>
      </c>
    </row>
    <row r="59" spans="1:6" s="18" customFormat="1" ht="13.5" customHeight="1" x14ac:dyDescent="0.2">
      <c r="A59" s="15">
        <v>3035</v>
      </c>
      <c r="B59" s="16" t="s">
        <v>27</v>
      </c>
      <c r="C59" s="15" t="s">
        <v>63</v>
      </c>
      <c r="D59" s="17"/>
      <c r="E59" s="48">
        <v>172</v>
      </c>
      <c r="F59" s="48">
        <f t="shared" si="0"/>
        <v>0</v>
      </c>
    </row>
    <row r="60" spans="1:6" s="18" customFormat="1" ht="13.5" customHeight="1" x14ac:dyDescent="0.2">
      <c r="A60" s="15">
        <v>3036</v>
      </c>
      <c r="B60" s="16" t="s">
        <v>28</v>
      </c>
      <c r="C60" s="15" t="s">
        <v>63</v>
      </c>
      <c r="D60" s="17"/>
      <c r="E60" s="48">
        <v>193</v>
      </c>
      <c r="F60" s="48">
        <f t="shared" si="0"/>
        <v>0</v>
      </c>
    </row>
    <row r="61" spans="1:6" s="18" customFormat="1" ht="13.5" customHeight="1" x14ac:dyDescent="0.2">
      <c r="A61" s="101">
        <v>3139</v>
      </c>
      <c r="B61" s="16" t="s">
        <v>90</v>
      </c>
      <c r="C61" s="15" t="s">
        <v>63</v>
      </c>
      <c r="D61" s="17"/>
      <c r="E61" s="48">
        <v>110</v>
      </c>
      <c r="F61" s="48">
        <f t="shared" si="0"/>
        <v>0</v>
      </c>
    </row>
    <row r="62" spans="1:6" s="18" customFormat="1" ht="13.5" customHeight="1" x14ac:dyDescent="0.2">
      <c r="A62" s="103"/>
      <c r="B62" s="16" t="s">
        <v>90</v>
      </c>
      <c r="C62" s="15" t="s">
        <v>63</v>
      </c>
      <c r="D62" s="17"/>
      <c r="E62" s="48">
        <v>110</v>
      </c>
      <c r="F62" s="48">
        <f t="shared" si="0"/>
        <v>0</v>
      </c>
    </row>
    <row r="63" spans="1:6" s="18" customFormat="1" ht="13.5" customHeight="1" x14ac:dyDescent="0.2">
      <c r="A63" s="103"/>
      <c r="B63" s="16" t="s">
        <v>90</v>
      </c>
      <c r="C63" s="15" t="s">
        <v>63</v>
      </c>
      <c r="D63" s="17"/>
      <c r="E63" s="48">
        <v>110</v>
      </c>
      <c r="F63" s="48">
        <f t="shared" si="0"/>
        <v>0</v>
      </c>
    </row>
    <row r="64" spans="1:6" s="18" customFormat="1" ht="13.5" customHeight="1" x14ac:dyDescent="0.2">
      <c r="A64" s="20">
        <v>3037</v>
      </c>
      <c r="B64" s="21" t="s">
        <v>78</v>
      </c>
      <c r="C64" s="20" t="s">
        <v>63</v>
      </c>
      <c r="D64" s="22"/>
      <c r="E64" s="48">
        <v>234</v>
      </c>
      <c r="F64" s="49" t="s">
        <v>75</v>
      </c>
    </row>
    <row r="65" spans="1:6" s="18" customFormat="1" ht="13.5" customHeight="1" x14ac:dyDescent="0.2">
      <c r="A65" s="20">
        <v>3096</v>
      </c>
      <c r="B65" s="21" t="s">
        <v>29</v>
      </c>
      <c r="C65" s="20" t="s">
        <v>63</v>
      </c>
      <c r="D65" s="22"/>
      <c r="E65" s="48">
        <v>202</v>
      </c>
      <c r="F65" s="49" t="s">
        <v>75</v>
      </c>
    </row>
    <row r="66" spans="1:6" s="18" customFormat="1" ht="13.5" customHeight="1" x14ac:dyDescent="0.2">
      <c r="A66" s="42">
        <v>3149</v>
      </c>
      <c r="B66" s="43" t="s">
        <v>124</v>
      </c>
      <c r="C66" s="42" t="s">
        <v>63</v>
      </c>
      <c r="D66" s="44"/>
      <c r="E66" s="48">
        <v>94</v>
      </c>
      <c r="F66" s="49" t="s">
        <v>75</v>
      </c>
    </row>
    <row r="67" spans="1:6" s="18" customFormat="1" ht="13.5" customHeight="1" x14ac:dyDescent="0.2">
      <c r="A67" s="42">
        <v>3040</v>
      </c>
      <c r="B67" s="43" t="s">
        <v>30</v>
      </c>
      <c r="C67" s="42" t="s">
        <v>63</v>
      </c>
      <c r="D67" s="44"/>
      <c r="E67" s="45">
        <v>96</v>
      </c>
      <c r="F67" s="49" t="s">
        <v>75</v>
      </c>
    </row>
    <row r="68" spans="1:6" s="18" customFormat="1" ht="13.5" customHeight="1" x14ac:dyDescent="0.2">
      <c r="A68" s="42">
        <v>3041</v>
      </c>
      <c r="B68" s="43" t="s">
        <v>52</v>
      </c>
      <c r="C68" s="42" t="s">
        <v>63</v>
      </c>
      <c r="D68" s="44"/>
      <c r="E68" s="45">
        <v>38</v>
      </c>
      <c r="F68" s="49" t="s">
        <v>75</v>
      </c>
    </row>
    <row r="69" spans="1:6" s="18" customFormat="1" ht="13.5" customHeight="1" x14ac:dyDescent="0.2">
      <c r="A69" s="42">
        <v>30411</v>
      </c>
      <c r="B69" s="43" t="s">
        <v>122</v>
      </c>
      <c r="C69" s="42" t="s">
        <v>63</v>
      </c>
      <c r="D69" s="44"/>
      <c r="E69" s="48">
        <v>38</v>
      </c>
      <c r="F69" s="49" t="s">
        <v>75</v>
      </c>
    </row>
    <row r="70" spans="1:6" s="18" customFormat="1" ht="13.5" customHeight="1" x14ac:dyDescent="0.2">
      <c r="A70" s="42">
        <v>30412</v>
      </c>
      <c r="B70" s="43" t="s">
        <v>123</v>
      </c>
      <c r="C70" s="42" t="s">
        <v>63</v>
      </c>
      <c r="D70" s="44"/>
      <c r="E70" s="48">
        <v>37</v>
      </c>
      <c r="F70" s="49" t="s">
        <v>75</v>
      </c>
    </row>
    <row r="71" spans="1:6" s="18" customFormat="1" ht="15" customHeight="1" x14ac:dyDescent="0.2">
      <c r="A71" s="104">
        <v>3159</v>
      </c>
      <c r="B71" s="21" t="s">
        <v>94</v>
      </c>
      <c r="C71" s="20" t="s">
        <v>63</v>
      </c>
      <c r="D71" s="22"/>
      <c r="E71" s="48">
        <v>126</v>
      </c>
      <c r="F71" s="49" t="s">
        <v>75</v>
      </c>
    </row>
    <row r="72" spans="1:6" s="18" customFormat="1" ht="13.5" customHeight="1" x14ac:dyDescent="0.2">
      <c r="A72" s="103"/>
      <c r="B72" s="21" t="s">
        <v>94</v>
      </c>
      <c r="C72" s="20" t="s">
        <v>63</v>
      </c>
      <c r="D72" s="22"/>
      <c r="E72" s="48">
        <v>126</v>
      </c>
      <c r="F72" s="49" t="s">
        <v>75</v>
      </c>
    </row>
    <row r="73" spans="1:6" s="18" customFormat="1" ht="13.5" customHeight="1" x14ac:dyDescent="0.2">
      <c r="A73" s="103"/>
      <c r="B73" s="21" t="s">
        <v>94</v>
      </c>
      <c r="C73" s="20" t="s">
        <v>63</v>
      </c>
      <c r="D73" s="22"/>
      <c r="E73" s="48">
        <v>126</v>
      </c>
      <c r="F73" s="49" t="s">
        <v>75</v>
      </c>
    </row>
    <row r="74" spans="1:6" s="18" customFormat="1" ht="13.5" customHeight="1" x14ac:dyDescent="0.2">
      <c r="A74" s="103"/>
      <c r="B74" s="21" t="s">
        <v>94</v>
      </c>
      <c r="C74" s="20" t="s">
        <v>63</v>
      </c>
      <c r="D74" s="22"/>
      <c r="E74" s="48">
        <v>126</v>
      </c>
      <c r="F74" s="49" t="s">
        <v>75</v>
      </c>
    </row>
    <row r="75" spans="1:6" s="18" customFormat="1" ht="13.5" customHeight="1" x14ac:dyDescent="0.2">
      <c r="A75" s="15">
        <v>3042</v>
      </c>
      <c r="B75" s="16" t="s">
        <v>31</v>
      </c>
      <c r="C75" s="15" t="s">
        <v>63</v>
      </c>
      <c r="D75" s="17"/>
      <c r="E75" s="48">
        <v>720</v>
      </c>
      <c r="F75" s="48">
        <f t="shared" si="0"/>
        <v>0</v>
      </c>
    </row>
    <row r="76" spans="1:6" s="18" customFormat="1" ht="13.5" customHeight="1" x14ac:dyDescent="0.2">
      <c r="A76" s="15" t="s">
        <v>102</v>
      </c>
      <c r="B76" s="16" t="s">
        <v>103</v>
      </c>
      <c r="C76" s="15" t="s">
        <v>63</v>
      </c>
      <c r="D76" s="17"/>
      <c r="E76" s="48">
        <v>1438</v>
      </c>
      <c r="F76" s="48">
        <f t="shared" si="0"/>
        <v>0</v>
      </c>
    </row>
    <row r="77" spans="1:6" s="18" customFormat="1" ht="13.5" customHeight="1" x14ac:dyDescent="0.2">
      <c r="A77" s="15">
        <v>30482</v>
      </c>
      <c r="B77" s="16" t="s">
        <v>53</v>
      </c>
      <c r="C77" s="15" t="s">
        <v>63</v>
      </c>
      <c r="D77" s="17"/>
      <c r="E77" s="48">
        <v>9271</v>
      </c>
      <c r="F77" s="48">
        <f t="shared" si="0"/>
        <v>0</v>
      </c>
    </row>
    <row r="78" spans="1:6" s="18" customFormat="1" ht="13.5" customHeight="1" x14ac:dyDescent="0.2">
      <c r="A78" s="15" t="s">
        <v>104</v>
      </c>
      <c r="B78" s="16" t="s">
        <v>105</v>
      </c>
      <c r="C78" s="15" t="s">
        <v>63</v>
      </c>
      <c r="D78" s="17"/>
      <c r="E78" s="48">
        <v>1168</v>
      </c>
      <c r="F78" s="48">
        <f t="shared" ref="F78:F136" si="1">D78*E78</f>
        <v>0</v>
      </c>
    </row>
    <row r="79" spans="1:6" s="18" customFormat="1" ht="13.5" customHeight="1" x14ac:dyDescent="0.2">
      <c r="A79" s="15">
        <v>30502</v>
      </c>
      <c r="B79" s="16" t="s">
        <v>54</v>
      </c>
      <c r="C79" s="15" t="s">
        <v>63</v>
      </c>
      <c r="D79" s="17"/>
      <c r="E79" s="48">
        <v>13512</v>
      </c>
      <c r="F79" s="48">
        <f t="shared" si="1"/>
        <v>0</v>
      </c>
    </row>
    <row r="80" spans="1:6" s="18" customFormat="1" ht="13.5" customHeight="1" x14ac:dyDescent="0.2">
      <c r="A80" s="15" t="s">
        <v>106</v>
      </c>
      <c r="B80" s="16" t="s">
        <v>107</v>
      </c>
      <c r="C80" s="15" t="s">
        <v>63</v>
      </c>
      <c r="D80" s="17"/>
      <c r="E80" s="48">
        <v>1373</v>
      </c>
      <c r="F80" s="48">
        <f t="shared" si="1"/>
        <v>0</v>
      </c>
    </row>
    <row r="81" spans="1:6" s="18" customFormat="1" ht="13.5" customHeight="1" x14ac:dyDescent="0.2">
      <c r="A81" s="15">
        <v>30522</v>
      </c>
      <c r="B81" s="16" t="s">
        <v>55</v>
      </c>
      <c r="C81" s="15" t="s">
        <v>63</v>
      </c>
      <c r="D81" s="17"/>
      <c r="E81" s="48">
        <v>6171</v>
      </c>
      <c r="F81" s="48">
        <f t="shared" si="1"/>
        <v>0</v>
      </c>
    </row>
    <row r="82" spans="1:6" s="18" customFormat="1" ht="13.5" customHeight="1" x14ac:dyDescent="0.2">
      <c r="A82" s="15">
        <v>3053</v>
      </c>
      <c r="B82" s="16" t="s">
        <v>32</v>
      </c>
      <c r="C82" s="15" t="s">
        <v>63</v>
      </c>
      <c r="D82" s="17"/>
      <c r="E82" s="48">
        <v>329</v>
      </c>
      <c r="F82" s="48">
        <f t="shared" si="1"/>
        <v>0</v>
      </c>
    </row>
    <row r="83" spans="1:6" s="18" customFormat="1" ht="13.5" customHeight="1" x14ac:dyDescent="0.2">
      <c r="A83" s="15">
        <v>3054</v>
      </c>
      <c r="B83" s="16" t="s">
        <v>33</v>
      </c>
      <c r="C83" s="15" t="s">
        <v>63</v>
      </c>
      <c r="D83" s="17"/>
      <c r="E83" s="48">
        <v>213</v>
      </c>
      <c r="F83" s="48">
        <f t="shared" si="1"/>
        <v>0</v>
      </c>
    </row>
    <row r="84" spans="1:6" s="18" customFormat="1" ht="13.5" customHeight="1" x14ac:dyDescent="0.2">
      <c r="A84" s="15">
        <v>3058</v>
      </c>
      <c r="B84" s="16" t="s">
        <v>34</v>
      </c>
      <c r="C84" s="15" t="s">
        <v>63</v>
      </c>
      <c r="D84" s="17"/>
      <c r="E84" s="48">
        <v>685</v>
      </c>
      <c r="F84" s="48">
        <f t="shared" si="1"/>
        <v>0</v>
      </c>
    </row>
    <row r="85" spans="1:6" s="18" customFormat="1" ht="13.5" customHeight="1" x14ac:dyDescent="0.2">
      <c r="A85" s="15">
        <v>3059</v>
      </c>
      <c r="B85" s="16" t="s">
        <v>35</v>
      </c>
      <c r="C85" s="15" t="s">
        <v>63</v>
      </c>
      <c r="D85" s="17"/>
      <c r="E85" s="48">
        <v>1003</v>
      </c>
      <c r="F85" s="48">
        <f t="shared" si="1"/>
        <v>0</v>
      </c>
    </row>
    <row r="86" spans="1:6" s="18" customFormat="1" ht="13.5" customHeight="1" x14ac:dyDescent="0.2">
      <c r="A86" s="15">
        <v>3060</v>
      </c>
      <c r="B86" s="16" t="s">
        <v>36</v>
      </c>
      <c r="C86" s="15" t="s">
        <v>63</v>
      </c>
      <c r="D86" s="17"/>
      <c r="E86" s="48">
        <v>1061</v>
      </c>
      <c r="F86" s="48">
        <f t="shared" si="1"/>
        <v>0</v>
      </c>
    </row>
    <row r="87" spans="1:6" s="18" customFormat="1" ht="13.5" customHeight="1" x14ac:dyDescent="0.2">
      <c r="A87" s="101">
        <v>3169</v>
      </c>
      <c r="B87" s="16" t="s">
        <v>91</v>
      </c>
      <c r="C87" s="15" t="s">
        <v>63</v>
      </c>
      <c r="D87" s="17"/>
      <c r="E87" s="48">
        <v>991</v>
      </c>
      <c r="F87" s="48">
        <f t="shared" si="1"/>
        <v>0</v>
      </c>
    </row>
    <row r="88" spans="1:6" s="18" customFormat="1" ht="13.5" customHeight="1" x14ac:dyDescent="0.2">
      <c r="A88" s="103"/>
      <c r="B88" s="16" t="s">
        <v>91</v>
      </c>
      <c r="C88" s="15" t="s">
        <v>63</v>
      </c>
      <c r="D88" s="17"/>
      <c r="E88" s="48">
        <v>991</v>
      </c>
      <c r="F88" s="48">
        <f t="shared" si="1"/>
        <v>0</v>
      </c>
    </row>
    <row r="89" spans="1:6" s="18" customFormat="1" ht="13.5" customHeight="1" x14ac:dyDescent="0.2">
      <c r="A89" s="103"/>
      <c r="B89" s="16" t="s">
        <v>91</v>
      </c>
      <c r="C89" s="15" t="s">
        <v>63</v>
      </c>
      <c r="D89" s="17"/>
      <c r="E89" s="48">
        <v>991</v>
      </c>
      <c r="F89" s="48">
        <f t="shared" si="1"/>
        <v>0</v>
      </c>
    </row>
    <row r="90" spans="1:6" s="18" customFormat="1" ht="13.5" customHeight="1" x14ac:dyDescent="0.2">
      <c r="A90" s="103"/>
      <c r="B90" s="16" t="s">
        <v>91</v>
      </c>
      <c r="C90" s="15" t="s">
        <v>63</v>
      </c>
      <c r="D90" s="17"/>
      <c r="E90" s="48">
        <v>991</v>
      </c>
      <c r="F90" s="48">
        <f t="shared" si="1"/>
        <v>0</v>
      </c>
    </row>
    <row r="91" spans="1:6" s="18" customFormat="1" ht="13.5" customHeight="1" x14ac:dyDescent="0.2">
      <c r="A91" s="103"/>
      <c r="B91" s="16" t="s">
        <v>91</v>
      </c>
      <c r="C91" s="15" t="s">
        <v>63</v>
      </c>
      <c r="D91" s="17"/>
      <c r="E91" s="48">
        <v>991</v>
      </c>
      <c r="F91" s="48">
        <f t="shared" si="1"/>
        <v>0</v>
      </c>
    </row>
    <row r="92" spans="1:6" s="18" customFormat="1" ht="13.5" customHeight="1" x14ac:dyDescent="0.2">
      <c r="A92" s="103"/>
      <c r="B92" s="16" t="s">
        <v>91</v>
      </c>
      <c r="C92" s="15" t="s">
        <v>63</v>
      </c>
      <c r="D92" s="17"/>
      <c r="E92" s="48">
        <v>991</v>
      </c>
      <c r="F92" s="48">
        <f t="shared" si="1"/>
        <v>0</v>
      </c>
    </row>
    <row r="93" spans="1:6" s="18" customFormat="1" ht="13.5" customHeight="1" x14ac:dyDescent="0.2">
      <c r="A93" s="103"/>
      <c r="B93" s="16" t="s">
        <v>91</v>
      </c>
      <c r="C93" s="15" t="s">
        <v>63</v>
      </c>
      <c r="D93" s="17"/>
      <c r="E93" s="48">
        <v>991</v>
      </c>
      <c r="F93" s="48">
        <f t="shared" si="1"/>
        <v>0</v>
      </c>
    </row>
    <row r="94" spans="1:6" s="18" customFormat="1" ht="13.5" customHeight="1" x14ac:dyDescent="0.2">
      <c r="A94" s="103"/>
      <c r="B94" s="16" t="s">
        <v>91</v>
      </c>
      <c r="C94" s="15" t="s">
        <v>63</v>
      </c>
      <c r="D94" s="17"/>
      <c r="E94" s="48">
        <v>991</v>
      </c>
      <c r="F94" s="48">
        <f t="shared" si="1"/>
        <v>0</v>
      </c>
    </row>
    <row r="95" spans="1:6" s="18" customFormat="1" ht="13.5" customHeight="1" x14ac:dyDescent="0.2">
      <c r="A95" s="103"/>
      <c r="B95" s="16" t="s">
        <v>91</v>
      </c>
      <c r="C95" s="15" t="s">
        <v>63</v>
      </c>
      <c r="D95" s="17"/>
      <c r="E95" s="48">
        <v>991</v>
      </c>
      <c r="F95" s="48">
        <f t="shared" si="1"/>
        <v>0</v>
      </c>
    </row>
    <row r="96" spans="1:6" s="18" customFormat="1" ht="13.5" customHeight="1" x14ac:dyDescent="0.2">
      <c r="A96" s="103"/>
      <c r="B96" s="16" t="s">
        <v>91</v>
      </c>
      <c r="C96" s="15" t="s">
        <v>63</v>
      </c>
      <c r="D96" s="17"/>
      <c r="E96" s="48">
        <v>991</v>
      </c>
      <c r="F96" s="48">
        <f t="shared" si="1"/>
        <v>0</v>
      </c>
    </row>
    <row r="97" spans="1:6" s="18" customFormat="1" ht="13.5" customHeight="1" x14ac:dyDescent="0.2">
      <c r="A97" s="103"/>
      <c r="B97" s="16" t="s">
        <v>91</v>
      </c>
      <c r="C97" s="15" t="s">
        <v>63</v>
      </c>
      <c r="D97" s="17"/>
      <c r="E97" s="48">
        <v>991</v>
      </c>
      <c r="F97" s="48">
        <f t="shared" si="1"/>
        <v>0</v>
      </c>
    </row>
    <row r="98" spans="1:6" s="18" customFormat="1" ht="40.5" customHeight="1" x14ac:dyDescent="0.2">
      <c r="A98" s="56" t="s">
        <v>139</v>
      </c>
      <c r="B98" s="19" t="s">
        <v>142</v>
      </c>
      <c r="C98" s="15" t="s">
        <v>63</v>
      </c>
      <c r="D98" s="17"/>
      <c r="E98" s="48">
        <v>1019</v>
      </c>
      <c r="F98" s="48">
        <f t="shared" si="1"/>
        <v>0</v>
      </c>
    </row>
    <row r="99" spans="1:6" s="18" customFormat="1" ht="13.5" customHeight="1" x14ac:dyDescent="0.2">
      <c r="A99" s="57" t="s">
        <v>140</v>
      </c>
      <c r="B99" s="16" t="s">
        <v>141</v>
      </c>
      <c r="C99" s="15" t="s">
        <v>63</v>
      </c>
      <c r="D99" s="17"/>
      <c r="E99" s="48">
        <v>1488</v>
      </c>
      <c r="F99" s="48">
        <f t="shared" si="1"/>
        <v>0</v>
      </c>
    </row>
    <row r="100" spans="1:6" s="18" customFormat="1" x14ac:dyDescent="0.2">
      <c r="A100" s="15">
        <v>3078</v>
      </c>
      <c r="B100" s="16" t="s">
        <v>130</v>
      </c>
      <c r="C100" s="15" t="s">
        <v>63</v>
      </c>
      <c r="D100" s="17"/>
      <c r="E100" s="48">
        <v>150</v>
      </c>
      <c r="F100" s="48">
        <f t="shared" si="1"/>
        <v>0</v>
      </c>
    </row>
    <row r="101" spans="1:6" s="18" customFormat="1" x14ac:dyDescent="0.2">
      <c r="A101" s="15">
        <v>3079</v>
      </c>
      <c r="B101" s="16" t="s">
        <v>125</v>
      </c>
      <c r="C101" s="15" t="s">
        <v>63</v>
      </c>
      <c r="D101" s="17"/>
      <c r="E101" s="48">
        <v>264</v>
      </c>
      <c r="F101" s="48">
        <f t="shared" si="1"/>
        <v>0</v>
      </c>
    </row>
    <row r="102" spans="1:6" s="18" customFormat="1" x14ac:dyDescent="0.2">
      <c r="A102" s="15">
        <v>3080</v>
      </c>
      <c r="B102" s="16" t="s">
        <v>136</v>
      </c>
      <c r="C102" s="15" t="s">
        <v>63</v>
      </c>
      <c r="D102" s="17"/>
      <c r="E102" s="48">
        <v>244</v>
      </c>
      <c r="F102" s="48">
        <f t="shared" si="1"/>
        <v>0</v>
      </c>
    </row>
    <row r="103" spans="1:6" s="18" customFormat="1" x14ac:dyDescent="0.2">
      <c r="A103" s="15">
        <v>3081</v>
      </c>
      <c r="B103" s="16" t="s">
        <v>126</v>
      </c>
      <c r="C103" s="15" t="s">
        <v>63</v>
      </c>
      <c r="D103" s="17"/>
      <c r="E103" s="48">
        <v>166</v>
      </c>
      <c r="F103" s="39">
        <f t="shared" si="1"/>
        <v>0</v>
      </c>
    </row>
    <row r="104" spans="1:6" s="18" customFormat="1" ht="13.5" customHeight="1" x14ac:dyDescent="0.2">
      <c r="A104" s="101">
        <v>3179</v>
      </c>
      <c r="B104" s="16" t="s">
        <v>92</v>
      </c>
      <c r="C104" s="15" t="s">
        <v>63</v>
      </c>
      <c r="D104" s="17"/>
      <c r="E104" s="48">
        <v>879</v>
      </c>
      <c r="F104" s="48">
        <f t="shared" si="1"/>
        <v>0</v>
      </c>
    </row>
    <row r="105" spans="1:6" s="18" customFormat="1" ht="13.5" customHeight="1" x14ac:dyDescent="0.2">
      <c r="A105" s="103"/>
      <c r="B105" s="16" t="s">
        <v>92</v>
      </c>
      <c r="C105" s="15" t="s">
        <v>63</v>
      </c>
      <c r="D105" s="17"/>
      <c r="E105" s="48">
        <v>879</v>
      </c>
      <c r="F105" s="48">
        <f t="shared" si="1"/>
        <v>0</v>
      </c>
    </row>
    <row r="106" spans="1:6" s="18" customFormat="1" ht="13.5" customHeight="1" x14ac:dyDescent="0.2">
      <c r="A106" s="103"/>
      <c r="B106" s="16" t="s">
        <v>92</v>
      </c>
      <c r="C106" s="15" t="s">
        <v>63</v>
      </c>
      <c r="D106" s="17"/>
      <c r="E106" s="48">
        <v>879</v>
      </c>
      <c r="F106" s="48">
        <f t="shared" si="1"/>
        <v>0</v>
      </c>
    </row>
    <row r="107" spans="1:6" s="18" customFormat="1" ht="13.5" customHeight="1" x14ac:dyDescent="0.2">
      <c r="A107" s="103"/>
      <c r="B107" s="16" t="s">
        <v>92</v>
      </c>
      <c r="C107" s="15" t="s">
        <v>63</v>
      </c>
      <c r="D107" s="17"/>
      <c r="E107" s="48">
        <v>879</v>
      </c>
      <c r="F107" s="48">
        <f t="shared" si="1"/>
        <v>0</v>
      </c>
    </row>
    <row r="108" spans="1:6" s="18" customFormat="1" ht="13.5" customHeight="1" x14ac:dyDescent="0.2">
      <c r="A108" s="103"/>
      <c r="B108" s="16" t="s">
        <v>92</v>
      </c>
      <c r="C108" s="15" t="s">
        <v>63</v>
      </c>
      <c r="D108" s="17"/>
      <c r="E108" s="48">
        <v>879</v>
      </c>
      <c r="F108" s="48">
        <f t="shared" si="1"/>
        <v>0</v>
      </c>
    </row>
    <row r="109" spans="1:6" s="18" customFormat="1" ht="13.5" customHeight="1" x14ac:dyDescent="0.2">
      <c r="A109" s="103"/>
      <c r="B109" s="16" t="s">
        <v>92</v>
      </c>
      <c r="C109" s="15" t="s">
        <v>63</v>
      </c>
      <c r="D109" s="17"/>
      <c r="E109" s="48">
        <v>879</v>
      </c>
      <c r="F109" s="48">
        <f t="shared" si="1"/>
        <v>0</v>
      </c>
    </row>
    <row r="110" spans="1:6" s="18" customFormat="1" ht="13.5" customHeight="1" x14ac:dyDescent="0.2">
      <c r="A110" s="103"/>
      <c r="B110" s="16" t="s">
        <v>92</v>
      </c>
      <c r="C110" s="15" t="s">
        <v>63</v>
      </c>
      <c r="D110" s="17"/>
      <c r="E110" s="48">
        <v>879</v>
      </c>
      <c r="F110" s="48">
        <f t="shared" si="1"/>
        <v>0</v>
      </c>
    </row>
    <row r="111" spans="1:6" s="18" customFormat="1" ht="13.5" customHeight="1" x14ac:dyDescent="0.2">
      <c r="A111" s="103"/>
      <c r="B111" s="16" t="s">
        <v>92</v>
      </c>
      <c r="C111" s="15" t="s">
        <v>63</v>
      </c>
      <c r="D111" s="17"/>
      <c r="E111" s="48">
        <v>879</v>
      </c>
      <c r="F111" s="48">
        <f t="shared" si="1"/>
        <v>0</v>
      </c>
    </row>
    <row r="112" spans="1:6" s="18" customFormat="1" ht="13.5" customHeight="1" x14ac:dyDescent="0.2">
      <c r="A112" s="103"/>
      <c r="B112" s="16" t="s">
        <v>92</v>
      </c>
      <c r="C112" s="15" t="s">
        <v>63</v>
      </c>
      <c r="D112" s="17"/>
      <c r="E112" s="48">
        <v>879</v>
      </c>
      <c r="F112" s="48">
        <f t="shared" si="1"/>
        <v>0</v>
      </c>
    </row>
    <row r="113" spans="1:6" s="18" customFormat="1" ht="13.5" customHeight="1" x14ac:dyDescent="0.2">
      <c r="A113" s="103"/>
      <c r="B113" s="16" t="s">
        <v>92</v>
      </c>
      <c r="C113" s="15" t="s">
        <v>63</v>
      </c>
      <c r="D113" s="17"/>
      <c r="E113" s="48">
        <v>879</v>
      </c>
      <c r="F113" s="48">
        <f t="shared" si="1"/>
        <v>0</v>
      </c>
    </row>
    <row r="114" spans="1:6" s="18" customFormat="1" ht="13.5" customHeight="1" x14ac:dyDescent="0.2">
      <c r="A114" s="103"/>
      <c r="B114" s="16" t="s">
        <v>92</v>
      </c>
      <c r="C114" s="15" t="s">
        <v>63</v>
      </c>
      <c r="D114" s="17"/>
      <c r="E114" s="48">
        <v>879</v>
      </c>
      <c r="F114" s="48">
        <f t="shared" si="1"/>
        <v>0</v>
      </c>
    </row>
    <row r="115" spans="1:6" s="18" customFormat="1" ht="13.5" customHeight="1" x14ac:dyDescent="0.2">
      <c r="A115" s="47">
        <v>3082</v>
      </c>
      <c r="B115" s="46" t="s">
        <v>138</v>
      </c>
      <c r="C115" s="15" t="s">
        <v>63</v>
      </c>
      <c r="D115" s="17"/>
      <c r="E115" s="50">
        <v>1383</v>
      </c>
      <c r="F115" s="48">
        <f t="shared" ref="F115" si="2">D115*E115</f>
        <v>0</v>
      </c>
    </row>
    <row r="116" spans="1:6" s="18" customFormat="1" ht="16.5" customHeight="1" x14ac:dyDescent="0.2">
      <c r="A116" s="47">
        <v>3083</v>
      </c>
      <c r="B116" s="46" t="s">
        <v>137</v>
      </c>
      <c r="C116" s="15" t="s">
        <v>63</v>
      </c>
      <c r="D116" s="17"/>
      <c r="E116" s="50">
        <v>1236</v>
      </c>
      <c r="F116" s="48">
        <f t="shared" si="1"/>
        <v>0</v>
      </c>
    </row>
    <row r="117" spans="1:6" s="18" customFormat="1" ht="14.25" customHeight="1" x14ac:dyDescent="0.2">
      <c r="A117" s="101">
        <v>3189</v>
      </c>
      <c r="B117" s="16" t="s">
        <v>93</v>
      </c>
      <c r="C117" s="15" t="s">
        <v>63</v>
      </c>
      <c r="D117" s="17"/>
      <c r="E117" s="48">
        <v>865</v>
      </c>
      <c r="F117" s="48">
        <f t="shared" si="1"/>
        <v>0</v>
      </c>
    </row>
    <row r="118" spans="1:6" s="18" customFormat="1" ht="14.25" customHeight="1" x14ac:dyDescent="0.2">
      <c r="A118" s="103"/>
      <c r="B118" s="16" t="s">
        <v>93</v>
      </c>
      <c r="C118" s="15" t="s">
        <v>63</v>
      </c>
      <c r="D118" s="17"/>
      <c r="E118" s="48">
        <v>865</v>
      </c>
      <c r="F118" s="48">
        <f t="shared" si="1"/>
        <v>0</v>
      </c>
    </row>
    <row r="119" spans="1:6" s="18" customFormat="1" ht="14.25" customHeight="1" x14ac:dyDescent="0.2">
      <c r="A119" s="103"/>
      <c r="B119" s="16" t="s">
        <v>93</v>
      </c>
      <c r="C119" s="15" t="s">
        <v>63</v>
      </c>
      <c r="D119" s="17"/>
      <c r="E119" s="48">
        <v>865</v>
      </c>
      <c r="F119" s="48">
        <f t="shared" si="1"/>
        <v>0</v>
      </c>
    </row>
    <row r="120" spans="1:6" s="18" customFormat="1" ht="14.25" customHeight="1" x14ac:dyDescent="0.2">
      <c r="A120" s="103"/>
      <c r="B120" s="16" t="s">
        <v>93</v>
      </c>
      <c r="C120" s="15" t="s">
        <v>63</v>
      </c>
      <c r="D120" s="17"/>
      <c r="E120" s="48">
        <v>865</v>
      </c>
      <c r="F120" s="48">
        <f t="shared" si="1"/>
        <v>0</v>
      </c>
    </row>
    <row r="121" spans="1:6" s="18" customFormat="1" ht="14.25" customHeight="1" x14ac:dyDescent="0.2">
      <c r="A121" s="103"/>
      <c r="B121" s="16" t="s">
        <v>93</v>
      </c>
      <c r="C121" s="15" t="s">
        <v>63</v>
      </c>
      <c r="D121" s="17"/>
      <c r="E121" s="48">
        <v>865</v>
      </c>
      <c r="F121" s="48">
        <f t="shared" si="1"/>
        <v>0</v>
      </c>
    </row>
    <row r="122" spans="1:6" s="18" customFormat="1" ht="14.25" customHeight="1" x14ac:dyDescent="0.2">
      <c r="A122" s="103"/>
      <c r="B122" s="16" t="s">
        <v>93</v>
      </c>
      <c r="C122" s="15" t="s">
        <v>63</v>
      </c>
      <c r="D122" s="17"/>
      <c r="E122" s="48">
        <v>865</v>
      </c>
      <c r="F122" s="48">
        <f t="shared" si="1"/>
        <v>0</v>
      </c>
    </row>
    <row r="123" spans="1:6" s="18" customFormat="1" ht="13.5" customHeight="1" x14ac:dyDescent="0.2">
      <c r="A123" s="15">
        <v>3089</v>
      </c>
      <c r="B123" s="16" t="s">
        <v>37</v>
      </c>
      <c r="C123" s="15" t="s">
        <v>63</v>
      </c>
      <c r="D123" s="17"/>
      <c r="E123" s="48">
        <v>372</v>
      </c>
      <c r="F123" s="48">
        <f t="shared" si="1"/>
        <v>0</v>
      </c>
    </row>
    <row r="124" spans="1:6" s="18" customFormat="1" x14ac:dyDescent="0.2">
      <c r="A124" s="15">
        <v>3090</v>
      </c>
      <c r="B124" s="23" t="s">
        <v>38</v>
      </c>
      <c r="C124" s="15" t="s">
        <v>63</v>
      </c>
      <c r="D124" s="17"/>
      <c r="E124" s="48">
        <v>389</v>
      </c>
      <c r="F124" s="48">
        <f t="shared" si="1"/>
        <v>0</v>
      </c>
    </row>
    <row r="125" spans="1:6" s="18" customFormat="1" ht="13.5" customHeight="1" x14ac:dyDescent="0.2">
      <c r="A125" s="15">
        <v>3091</v>
      </c>
      <c r="B125" s="16" t="s">
        <v>57</v>
      </c>
      <c r="C125" s="15" t="s">
        <v>63</v>
      </c>
      <c r="D125" s="17"/>
      <c r="E125" s="48">
        <v>8571</v>
      </c>
      <c r="F125" s="48">
        <f t="shared" si="1"/>
        <v>0</v>
      </c>
    </row>
    <row r="126" spans="1:6" s="18" customFormat="1" x14ac:dyDescent="0.2">
      <c r="A126" s="15">
        <v>3092</v>
      </c>
      <c r="B126" s="23" t="s">
        <v>51</v>
      </c>
      <c r="C126" s="15" t="s">
        <v>63</v>
      </c>
      <c r="D126" s="17"/>
      <c r="E126" s="48">
        <v>8571</v>
      </c>
      <c r="F126" s="48">
        <f t="shared" si="1"/>
        <v>0</v>
      </c>
    </row>
    <row r="127" spans="1:6" s="18" customFormat="1" ht="13.5" customHeight="1" x14ac:dyDescent="0.2">
      <c r="A127" s="15">
        <v>3093</v>
      </c>
      <c r="B127" s="23" t="s">
        <v>39</v>
      </c>
      <c r="C127" s="15" t="s">
        <v>63</v>
      </c>
      <c r="D127" s="17"/>
      <c r="E127" s="48">
        <v>8571</v>
      </c>
      <c r="F127" s="48">
        <f t="shared" si="1"/>
        <v>0</v>
      </c>
    </row>
    <row r="128" spans="1:6" s="18" customFormat="1" ht="13.5" customHeight="1" x14ac:dyDescent="0.2">
      <c r="A128" s="15">
        <v>3200</v>
      </c>
      <c r="B128" s="23" t="s">
        <v>56</v>
      </c>
      <c r="C128" s="15" t="s">
        <v>63</v>
      </c>
      <c r="D128" s="17"/>
      <c r="E128" s="48">
        <v>12885</v>
      </c>
      <c r="F128" s="48">
        <f t="shared" si="1"/>
        <v>0</v>
      </c>
    </row>
    <row r="129" spans="1:6" s="18" customFormat="1" ht="17.25" customHeight="1" x14ac:dyDescent="0.2">
      <c r="A129" s="15">
        <v>3199</v>
      </c>
      <c r="B129" s="16" t="s">
        <v>40</v>
      </c>
      <c r="C129" s="15" t="s">
        <v>63</v>
      </c>
      <c r="D129" s="17"/>
      <c r="E129" s="48">
        <v>375</v>
      </c>
      <c r="F129" s="48">
        <f t="shared" si="1"/>
        <v>0</v>
      </c>
    </row>
    <row r="130" spans="1:6" s="18" customFormat="1" x14ac:dyDescent="0.2">
      <c r="A130" s="15">
        <v>3201</v>
      </c>
      <c r="B130" s="16" t="s">
        <v>62</v>
      </c>
      <c r="C130" s="15" t="s">
        <v>63</v>
      </c>
      <c r="D130" s="17"/>
      <c r="E130" s="48">
        <v>2168</v>
      </c>
      <c r="F130" s="48">
        <f t="shared" si="1"/>
        <v>0</v>
      </c>
    </row>
    <row r="131" spans="1:6" s="18" customFormat="1" ht="13.5" customHeight="1" x14ac:dyDescent="0.2">
      <c r="A131" s="26">
        <v>3095</v>
      </c>
      <c r="B131" s="27" t="s">
        <v>41</v>
      </c>
      <c r="C131" s="26" t="s">
        <v>63</v>
      </c>
      <c r="D131" s="28"/>
      <c r="E131" s="48">
        <v>0</v>
      </c>
      <c r="F131" s="39">
        <f t="shared" si="1"/>
        <v>0</v>
      </c>
    </row>
    <row r="132" spans="1:6" s="18" customFormat="1" ht="13.5" customHeight="1" x14ac:dyDescent="0.2">
      <c r="A132" s="29">
        <v>30941</v>
      </c>
      <c r="B132" s="30" t="s">
        <v>120</v>
      </c>
      <c r="C132" s="26" t="s">
        <v>81</v>
      </c>
      <c r="D132" s="28"/>
      <c r="E132" s="48">
        <v>131</v>
      </c>
      <c r="F132" s="48">
        <f t="shared" si="1"/>
        <v>0</v>
      </c>
    </row>
    <row r="133" spans="1:6" s="18" customFormat="1" ht="13.5" customHeight="1" x14ac:dyDescent="0.2">
      <c r="A133" s="29">
        <v>30942</v>
      </c>
      <c r="B133" s="27" t="s">
        <v>121</v>
      </c>
      <c r="C133" s="26" t="s">
        <v>96</v>
      </c>
      <c r="D133" s="34"/>
      <c r="E133" s="48">
        <v>25</v>
      </c>
      <c r="F133" s="48">
        <f t="shared" si="1"/>
        <v>0</v>
      </c>
    </row>
    <row r="134" spans="1:6" s="18" customFormat="1" ht="12.75" customHeight="1" x14ac:dyDescent="0.2">
      <c r="A134" s="29">
        <v>4100</v>
      </c>
      <c r="B134" s="30" t="s">
        <v>76</v>
      </c>
      <c r="C134" s="26" t="s">
        <v>42</v>
      </c>
      <c r="D134" s="31"/>
      <c r="E134" s="48">
        <v>0</v>
      </c>
      <c r="F134" s="51"/>
    </row>
    <row r="135" spans="1:6" s="18" customFormat="1" ht="12.75" customHeight="1" x14ac:dyDescent="0.2">
      <c r="A135" s="26">
        <v>4101</v>
      </c>
      <c r="B135" s="32" t="s">
        <v>64</v>
      </c>
      <c r="C135" s="26" t="s">
        <v>42</v>
      </c>
      <c r="D135" s="31"/>
      <c r="E135" s="48">
        <v>458</v>
      </c>
      <c r="F135" s="48">
        <f t="shared" si="1"/>
        <v>0</v>
      </c>
    </row>
    <row r="136" spans="1:6" s="18" customFormat="1" ht="12.75" customHeight="1" x14ac:dyDescent="0.2">
      <c r="A136" s="26">
        <v>41021</v>
      </c>
      <c r="B136" s="32" t="s">
        <v>127</v>
      </c>
      <c r="C136" s="26" t="s">
        <v>42</v>
      </c>
      <c r="D136" s="31"/>
      <c r="E136" s="48">
        <v>720</v>
      </c>
      <c r="F136" s="48">
        <f t="shared" si="1"/>
        <v>0</v>
      </c>
    </row>
    <row r="137" spans="1:6" s="18" customFormat="1" ht="12.75" customHeight="1" x14ac:dyDescent="0.2">
      <c r="A137" s="26">
        <v>41022</v>
      </c>
      <c r="B137" s="32" t="s">
        <v>128</v>
      </c>
      <c r="C137" s="26" t="s">
        <v>42</v>
      </c>
      <c r="D137" s="31"/>
      <c r="E137" s="48">
        <v>427</v>
      </c>
      <c r="F137" s="48">
        <f t="shared" ref="F137:F165" si="3">D137*E137</f>
        <v>0</v>
      </c>
    </row>
    <row r="138" spans="1:6" s="18" customFormat="1" ht="28.5" customHeight="1" x14ac:dyDescent="0.2">
      <c r="A138" s="26" t="s">
        <v>114</v>
      </c>
      <c r="B138" s="32" t="s">
        <v>115</v>
      </c>
      <c r="C138" s="26" t="s">
        <v>42</v>
      </c>
      <c r="D138" s="31"/>
      <c r="E138" s="50">
        <v>1018</v>
      </c>
      <c r="F138" s="48">
        <f t="shared" si="3"/>
        <v>0</v>
      </c>
    </row>
    <row r="139" spans="1:6" s="18" customFormat="1" ht="12.75" customHeight="1" x14ac:dyDescent="0.2">
      <c r="A139" s="26" t="s">
        <v>113</v>
      </c>
      <c r="B139" s="32" t="s">
        <v>82</v>
      </c>
      <c r="C139" s="26" t="s">
        <v>42</v>
      </c>
      <c r="D139" s="31"/>
      <c r="E139" s="48">
        <v>2500</v>
      </c>
      <c r="F139" s="48">
        <f t="shared" si="3"/>
        <v>0</v>
      </c>
    </row>
    <row r="140" spans="1:6" s="18" customFormat="1" ht="12.75" customHeight="1" x14ac:dyDescent="0.2">
      <c r="A140" s="26">
        <v>4105</v>
      </c>
      <c r="B140" s="32" t="s">
        <v>65</v>
      </c>
      <c r="C140" s="26" t="s">
        <v>42</v>
      </c>
      <c r="D140" s="31"/>
      <c r="E140" s="48">
        <v>947</v>
      </c>
      <c r="F140" s="48">
        <f t="shared" si="3"/>
        <v>0</v>
      </c>
    </row>
    <row r="141" spans="1:6" s="18" customFormat="1" ht="21.6" customHeight="1" x14ac:dyDescent="0.2">
      <c r="A141" s="29">
        <v>4007</v>
      </c>
      <c r="B141" s="33" t="s">
        <v>43</v>
      </c>
      <c r="C141" s="26" t="s">
        <v>42</v>
      </c>
      <c r="D141" s="34"/>
      <c r="E141" s="49" t="s">
        <v>75</v>
      </c>
      <c r="F141" s="49"/>
    </row>
    <row r="142" spans="1:6" s="18" customFormat="1" ht="12.75" customHeight="1" x14ac:dyDescent="0.2">
      <c r="A142" s="26" t="s">
        <v>97</v>
      </c>
      <c r="B142" s="32" t="s">
        <v>98</v>
      </c>
      <c r="C142" s="26" t="s">
        <v>42</v>
      </c>
      <c r="D142" s="34"/>
      <c r="E142" s="48">
        <v>158</v>
      </c>
      <c r="F142" s="48">
        <f t="shared" si="3"/>
        <v>0</v>
      </c>
    </row>
    <row r="143" spans="1:6" s="18" customFormat="1" ht="16.5" customHeight="1" x14ac:dyDescent="0.2">
      <c r="A143" s="35">
        <v>4112</v>
      </c>
      <c r="B143" s="58" t="s">
        <v>143</v>
      </c>
      <c r="C143" s="35" t="s">
        <v>42</v>
      </c>
      <c r="D143" s="36"/>
      <c r="E143" s="48">
        <v>96</v>
      </c>
      <c r="F143" s="40">
        <f t="shared" si="3"/>
        <v>0</v>
      </c>
    </row>
    <row r="144" spans="1:6" s="18" customFormat="1" ht="12.75" customHeight="1" x14ac:dyDescent="0.2">
      <c r="A144" s="29">
        <v>4010</v>
      </c>
      <c r="B144" s="30" t="s">
        <v>44</v>
      </c>
      <c r="C144" s="26" t="s">
        <v>42</v>
      </c>
      <c r="D144" s="31"/>
      <c r="E144" s="49" t="s">
        <v>75</v>
      </c>
      <c r="F144" s="49"/>
    </row>
    <row r="145" spans="1:6" s="18" customFormat="1" ht="12.75" customHeight="1" x14ac:dyDescent="0.2">
      <c r="A145" s="26">
        <v>4011</v>
      </c>
      <c r="B145" s="32" t="s">
        <v>66</v>
      </c>
      <c r="C145" s="26" t="s">
        <v>42</v>
      </c>
      <c r="D145" s="31"/>
      <c r="E145" s="48">
        <v>198</v>
      </c>
      <c r="F145" s="48">
        <f t="shared" si="3"/>
        <v>0</v>
      </c>
    </row>
    <row r="146" spans="1:6" s="18" customFormat="1" ht="12.75" customHeight="1" x14ac:dyDescent="0.2">
      <c r="A146" s="26">
        <v>4107</v>
      </c>
      <c r="B146" s="32" t="s">
        <v>67</v>
      </c>
      <c r="C146" s="26" t="s">
        <v>42</v>
      </c>
      <c r="D146" s="31"/>
      <c r="E146" s="48">
        <v>138</v>
      </c>
      <c r="F146" s="48">
        <f t="shared" si="3"/>
        <v>0</v>
      </c>
    </row>
    <row r="147" spans="1:6" s="18" customFormat="1" ht="12.75" customHeight="1" x14ac:dyDescent="0.2">
      <c r="A147" s="29">
        <v>4013</v>
      </c>
      <c r="B147" s="30" t="s">
        <v>45</v>
      </c>
      <c r="C147" s="26" t="s">
        <v>42</v>
      </c>
      <c r="D147" s="31"/>
      <c r="E147" s="49" t="s">
        <v>75</v>
      </c>
      <c r="F147" s="49"/>
    </row>
    <row r="148" spans="1:6" s="18" customFormat="1" ht="12.75" customHeight="1" x14ac:dyDescent="0.2">
      <c r="A148" s="26">
        <v>4014</v>
      </c>
      <c r="B148" s="32" t="s">
        <v>70</v>
      </c>
      <c r="C148" s="26" t="s">
        <v>42</v>
      </c>
      <c r="D148" s="31"/>
      <c r="E148" s="48">
        <v>1988</v>
      </c>
      <c r="F148" s="48">
        <f t="shared" si="3"/>
        <v>0</v>
      </c>
    </row>
    <row r="149" spans="1:6" s="18" customFormat="1" ht="12.75" customHeight="1" x14ac:dyDescent="0.2">
      <c r="A149" s="26">
        <v>4108</v>
      </c>
      <c r="B149" s="32" t="s">
        <v>95</v>
      </c>
      <c r="C149" s="26" t="s">
        <v>42</v>
      </c>
      <c r="D149" s="31"/>
      <c r="E149" s="48">
        <v>571</v>
      </c>
      <c r="F149" s="48">
        <f t="shared" si="3"/>
        <v>0</v>
      </c>
    </row>
    <row r="150" spans="1:6" s="18" customFormat="1" ht="12.75" customHeight="1" x14ac:dyDescent="0.2">
      <c r="A150" s="26">
        <v>4109</v>
      </c>
      <c r="B150" s="32" t="s">
        <v>68</v>
      </c>
      <c r="C150" s="26" t="s">
        <v>42</v>
      </c>
      <c r="D150" s="31"/>
      <c r="E150" s="48">
        <v>295</v>
      </c>
      <c r="F150" s="48">
        <f t="shared" si="3"/>
        <v>0</v>
      </c>
    </row>
    <row r="151" spans="1:6" s="18" customFormat="1" ht="12.75" customHeight="1" x14ac:dyDescent="0.2">
      <c r="A151" s="29">
        <v>4016</v>
      </c>
      <c r="B151" s="30" t="s">
        <v>46</v>
      </c>
      <c r="C151" s="26" t="s">
        <v>42</v>
      </c>
      <c r="D151" s="31"/>
      <c r="E151" s="49" t="s">
        <v>75</v>
      </c>
      <c r="F151" s="49"/>
    </row>
    <row r="152" spans="1:6" s="18" customFormat="1" ht="12.75" customHeight="1" x14ac:dyDescent="0.2">
      <c r="A152" s="26">
        <v>4017</v>
      </c>
      <c r="B152" s="32" t="s">
        <v>71</v>
      </c>
      <c r="C152" s="26" t="s">
        <v>42</v>
      </c>
      <c r="D152" s="31"/>
      <c r="E152" s="48">
        <v>31</v>
      </c>
      <c r="F152" s="48">
        <f t="shared" si="3"/>
        <v>0</v>
      </c>
    </row>
    <row r="153" spans="1:6" s="18" customFormat="1" ht="12.75" customHeight="1" x14ac:dyDescent="0.2">
      <c r="A153" s="26">
        <v>4110</v>
      </c>
      <c r="B153" s="32" t="s">
        <v>69</v>
      </c>
      <c r="C153" s="26" t="s">
        <v>42</v>
      </c>
      <c r="D153" s="31"/>
      <c r="E153" s="48">
        <v>20</v>
      </c>
      <c r="F153" s="48">
        <f t="shared" si="3"/>
        <v>0</v>
      </c>
    </row>
    <row r="154" spans="1:6" s="18" customFormat="1" ht="12.75" customHeight="1" x14ac:dyDescent="0.2">
      <c r="A154" s="26">
        <v>4019</v>
      </c>
      <c r="B154" s="32" t="s">
        <v>72</v>
      </c>
      <c r="C154" s="26" t="s">
        <v>42</v>
      </c>
      <c r="D154" s="31"/>
      <c r="E154" s="48">
        <v>101</v>
      </c>
      <c r="F154" s="48">
        <f t="shared" si="3"/>
        <v>0</v>
      </c>
    </row>
    <row r="155" spans="1:6" s="18" customFormat="1" ht="12.75" customHeight="1" x14ac:dyDescent="0.2">
      <c r="A155" s="26">
        <v>4020</v>
      </c>
      <c r="B155" s="32" t="s">
        <v>73</v>
      </c>
      <c r="C155" s="26" t="s">
        <v>42</v>
      </c>
      <c r="D155" s="31"/>
      <c r="E155" s="48">
        <v>106</v>
      </c>
      <c r="F155" s="48">
        <f t="shared" si="3"/>
        <v>0</v>
      </c>
    </row>
    <row r="156" spans="1:6" s="18" customFormat="1" ht="12.75" customHeight="1" x14ac:dyDescent="0.2">
      <c r="A156" s="26">
        <v>4021</v>
      </c>
      <c r="B156" s="32" t="s">
        <v>74</v>
      </c>
      <c r="C156" s="26" t="s">
        <v>42</v>
      </c>
      <c r="D156" s="31"/>
      <c r="E156" s="48">
        <v>50</v>
      </c>
      <c r="F156" s="48">
        <f t="shared" si="3"/>
        <v>0</v>
      </c>
    </row>
    <row r="157" spans="1:6" s="18" customFormat="1" ht="12.75" customHeight="1" x14ac:dyDescent="0.2">
      <c r="A157" s="35">
        <v>4023</v>
      </c>
      <c r="B157" s="37" t="s">
        <v>108</v>
      </c>
      <c r="C157" s="26" t="s">
        <v>42</v>
      </c>
      <c r="D157" s="38"/>
      <c r="E157" s="48">
        <v>739</v>
      </c>
      <c r="F157" s="48">
        <f t="shared" si="3"/>
        <v>0</v>
      </c>
    </row>
    <row r="158" spans="1:6" s="18" customFormat="1" ht="12.75" customHeight="1" x14ac:dyDescent="0.2">
      <c r="A158" s="35" t="s">
        <v>99</v>
      </c>
      <c r="B158" s="32" t="s">
        <v>100</v>
      </c>
      <c r="C158" s="26" t="s">
        <v>42</v>
      </c>
      <c r="D158" s="31"/>
      <c r="E158" s="48">
        <v>32</v>
      </c>
      <c r="F158" s="48">
        <f t="shared" si="3"/>
        <v>0</v>
      </c>
    </row>
    <row r="159" spans="1:6" s="18" customFormat="1" ht="12.75" customHeight="1" x14ac:dyDescent="0.2">
      <c r="A159" s="29">
        <v>4024</v>
      </c>
      <c r="B159" s="30" t="s">
        <v>47</v>
      </c>
      <c r="C159" s="26" t="s">
        <v>42</v>
      </c>
      <c r="D159" s="31"/>
      <c r="E159" s="49" t="s">
        <v>75</v>
      </c>
      <c r="F159" s="49"/>
    </row>
    <row r="160" spans="1:6" s="18" customFormat="1" ht="12.75" customHeight="1" x14ac:dyDescent="0.2">
      <c r="A160" s="26">
        <v>4031</v>
      </c>
      <c r="B160" s="32" t="s">
        <v>77</v>
      </c>
      <c r="C160" s="26" t="s">
        <v>42</v>
      </c>
      <c r="D160" s="31"/>
      <c r="E160" s="48">
        <v>225</v>
      </c>
      <c r="F160" s="48">
        <f t="shared" si="3"/>
        <v>0</v>
      </c>
    </row>
    <row r="161" spans="1:6" s="18" customFormat="1" ht="12.75" customHeight="1" x14ac:dyDescent="0.2">
      <c r="A161" s="26">
        <v>4025</v>
      </c>
      <c r="B161" s="27" t="s">
        <v>83</v>
      </c>
      <c r="C161" s="26" t="s">
        <v>42</v>
      </c>
      <c r="D161" s="31"/>
      <c r="E161" s="48">
        <v>525</v>
      </c>
      <c r="F161" s="48">
        <f t="shared" si="3"/>
        <v>0</v>
      </c>
    </row>
    <row r="162" spans="1:6" s="18" customFormat="1" ht="12.75" customHeight="1" x14ac:dyDescent="0.2">
      <c r="A162" s="26">
        <v>4027</v>
      </c>
      <c r="B162" s="27" t="s">
        <v>48</v>
      </c>
      <c r="C162" s="26" t="s">
        <v>42</v>
      </c>
      <c r="D162" s="31"/>
      <c r="E162" s="48">
        <v>143</v>
      </c>
      <c r="F162" s="48">
        <f t="shared" si="3"/>
        <v>0</v>
      </c>
    </row>
    <row r="163" spans="1:6" s="18" customFormat="1" ht="12.75" customHeight="1" x14ac:dyDescent="0.2">
      <c r="A163" s="26">
        <v>4029</v>
      </c>
      <c r="B163" s="27" t="s">
        <v>49</v>
      </c>
      <c r="C163" s="26" t="s">
        <v>42</v>
      </c>
      <c r="D163" s="31"/>
      <c r="E163" s="48">
        <v>284</v>
      </c>
      <c r="F163" s="48">
        <f t="shared" si="3"/>
        <v>0</v>
      </c>
    </row>
    <row r="164" spans="1:6" s="18" customFormat="1" ht="13.15" customHeight="1" x14ac:dyDescent="0.2">
      <c r="A164" s="26">
        <v>4309</v>
      </c>
      <c r="B164" s="27" t="s">
        <v>116</v>
      </c>
      <c r="C164" s="26" t="s">
        <v>96</v>
      </c>
      <c r="D164" s="31"/>
      <c r="E164" s="48">
        <v>44</v>
      </c>
      <c r="F164" s="48">
        <f t="shared" si="3"/>
        <v>0</v>
      </c>
    </row>
    <row r="165" spans="1:6" s="24" customFormat="1" ht="12" customHeight="1" x14ac:dyDescent="0.2">
      <c r="A165" s="26">
        <v>4030</v>
      </c>
      <c r="B165" s="27" t="s">
        <v>118</v>
      </c>
      <c r="C165" s="26" t="s">
        <v>96</v>
      </c>
      <c r="D165" s="26"/>
      <c r="E165" s="48">
        <v>13</v>
      </c>
      <c r="F165" s="48">
        <f t="shared" si="3"/>
        <v>0</v>
      </c>
    </row>
    <row r="166" spans="1:6" x14ac:dyDescent="0.2">
      <c r="A166" s="52"/>
      <c r="B166" s="53"/>
      <c r="C166" s="54"/>
      <c r="D166" s="52"/>
      <c r="E166" s="55"/>
      <c r="F166" s="54"/>
    </row>
    <row r="167" spans="1:6" ht="79.150000000000006" customHeight="1" x14ac:dyDescent="0.2">
      <c r="A167" s="3"/>
      <c r="B167" s="98" t="s">
        <v>80</v>
      </c>
      <c r="C167" s="92" t="s">
        <v>109</v>
      </c>
      <c r="D167" s="92"/>
      <c r="E167" s="11" t="s">
        <v>110</v>
      </c>
      <c r="F167" s="12" t="s">
        <v>79</v>
      </c>
    </row>
    <row r="168" spans="1:6" ht="15.6" customHeight="1" x14ac:dyDescent="0.2">
      <c r="A168" s="5"/>
      <c r="B168" s="99"/>
      <c r="C168" s="93" t="s">
        <v>84</v>
      </c>
      <c r="D168" s="93"/>
      <c r="E168" s="13" t="s">
        <v>85</v>
      </c>
      <c r="F168" s="14" t="s">
        <v>86</v>
      </c>
    </row>
    <row r="169" spans="1:6" ht="14.25" customHeight="1" x14ac:dyDescent="0.2">
      <c r="A169" s="4"/>
      <c r="B169" s="100"/>
      <c r="C169" s="94">
        <f>D64*E64+D65*E65+D66*E66+D67*E67++D68*E68+D69*E69++D70*E70+SUM(D71:D74)*E74</f>
        <v>0</v>
      </c>
      <c r="D169" s="94"/>
      <c r="E169" s="10">
        <f>F135+F136+F137+F138+F139+F140+F142+F143+F145+F146+F161</f>
        <v>0</v>
      </c>
      <c r="F169" s="9">
        <f>C169-E169</f>
        <v>0</v>
      </c>
    </row>
    <row r="170" spans="1:6" ht="25.9" customHeight="1" x14ac:dyDescent="0.2">
      <c r="A170" s="95" t="s">
        <v>145</v>
      </c>
      <c r="B170" s="95"/>
      <c r="C170" s="95"/>
      <c r="D170" s="95"/>
      <c r="E170" s="95"/>
      <c r="F170" s="95"/>
    </row>
    <row r="171" spans="1:6" ht="46.15" customHeight="1" x14ac:dyDescent="0.2">
      <c r="A171" s="96" t="s">
        <v>146</v>
      </c>
      <c r="B171" s="96"/>
      <c r="C171" s="96"/>
      <c r="D171" s="96"/>
      <c r="E171" s="96"/>
      <c r="F171" s="96"/>
    </row>
    <row r="172" spans="1:6" ht="52.15" customHeight="1" x14ac:dyDescent="0.2">
      <c r="A172" s="97" t="s">
        <v>112</v>
      </c>
      <c r="B172" s="97"/>
      <c r="C172" s="97"/>
      <c r="D172" s="97"/>
      <c r="E172" s="97"/>
      <c r="F172" s="97"/>
    </row>
    <row r="173" spans="1:6" ht="56.45" customHeight="1" x14ac:dyDescent="0.2">
      <c r="A173" s="91" t="s">
        <v>111</v>
      </c>
      <c r="B173" s="91"/>
      <c r="C173" s="91"/>
      <c r="D173" s="91"/>
      <c r="E173" s="91"/>
      <c r="F173" s="91"/>
    </row>
    <row r="174" spans="1:6" ht="20.25" customHeight="1" x14ac:dyDescent="0.2"/>
    <row r="178" ht="18.75" customHeight="1" x14ac:dyDescent="0.2"/>
    <row r="179" ht="18.75" customHeight="1" x14ac:dyDescent="0.2"/>
  </sheetData>
  <mergeCells count="22">
    <mergeCell ref="A71:A74"/>
    <mergeCell ref="A87:A97"/>
    <mergeCell ref="A104:A114"/>
    <mergeCell ref="A117:A122"/>
    <mergeCell ref="A23:A27"/>
    <mergeCell ref="A38:A43"/>
    <mergeCell ref="A7:F7"/>
    <mergeCell ref="A52:A56"/>
    <mergeCell ref="A61:A63"/>
    <mergeCell ref="A173:F173"/>
    <mergeCell ref="C167:D167"/>
    <mergeCell ref="C168:D168"/>
    <mergeCell ref="C169:D169"/>
    <mergeCell ref="A170:F170"/>
    <mergeCell ref="A171:F171"/>
    <mergeCell ref="A172:F172"/>
    <mergeCell ref="B167:B169"/>
    <mergeCell ref="A5:F6"/>
    <mergeCell ref="A1:F4"/>
    <mergeCell ref="A8:F8"/>
    <mergeCell ref="A9:E9"/>
    <mergeCell ref="A10:E10"/>
  </mergeCells>
  <phoneticPr fontId="3" type="noConversion"/>
  <pageMargins left="0.19685039370078741" right="0" top="0.19685039370078741" bottom="0.31496062992125984" header="0.19685039370078741" footer="0.15748031496062992"/>
  <pageSetup paperSize="9" scale="85" orientation="portrait" r:id="rId1"/>
  <headerFooter alignWithMargins="0"/>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workbookViewId="0">
      <selection activeCell="A27" sqref="A27"/>
    </sheetView>
  </sheetViews>
  <sheetFormatPr defaultColWidth="122.7109375" defaultRowHeight="12.75" x14ac:dyDescent="0.2"/>
  <cols>
    <col min="1" max="1" width="122.7109375" style="83"/>
  </cols>
  <sheetData>
    <row r="1" spans="1:1" ht="37.5" x14ac:dyDescent="0.2">
      <c r="A1" s="72" t="s">
        <v>147</v>
      </c>
    </row>
    <row r="2" spans="1:1" ht="18.75" x14ac:dyDescent="0.2">
      <c r="A2" s="73"/>
    </row>
    <row r="3" spans="1:1" ht="18.75" x14ac:dyDescent="0.2">
      <c r="A3" s="74" t="s">
        <v>148</v>
      </c>
    </row>
    <row r="4" spans="1:1" ht="37.5" x14ac:dyDescent="0.2">
      <c r="A4" s="61" t="s">
        <v>149</v>
      </c>
    </row>
    <row r="5" spans="1:1" ht="56.25" x14ac:dyDescent="0.2">
      <c r="A5" s="61" t="s">
        <v>150</v>
      </c>
    </row>
    <row r="6" spans="1:1" ht="18.75" x14ac:dyDescent="0.2">
      <c r="A6" s="61" t="s">
        <v>151</v>
      </c>
    </row>
    <row r="7" spans="1:1" ht="18.75" x14ac:dyDescent="0.2">
      <c r="A7" s="61" t="s">
        <v>152</v>
      </c>
    </row>
    <row r="8" spans="1:1" ht="18.75" x14ac:dyDescent="0.2">
      <c r="A8" s="61" t="s">
        <v>153</v>
      </c>
    </row>
    <row r="9" spans="1:1" ht="18.75" x14ac:dyDescent="0.2">
      <c r="A9" s="61" t="s">
        <v>154</v>
      </c>
    </row>
    <row r="10" spans="1:1" ht="18.75" x14ac:dyDescent="0.2">
      <c r="A10" s="61" t="s">
        <v>155</v>
      </c>
    </row>
    <row r="11" spans="1:1" ht="19.5" x14ac:dyDescent="0.2">
      <c r="A11" s="62" t="s">
        <v>156</v>
      </c>
    </row>
    <row r="12" spans="1:1" ht="18.75" x14ac:dyDescent="0.2">
      <c r="A12" s="63" t="s">
        <v>157</v>
      </c>
    </row>
    <row r="13" spans="1:1" ht="18.75" x14ac:dyDescent="0.2">
      <c r="A13" s="63" t="s">
        <v>158</v>
      </c>
    </row>
    <row r="14" spans="1:1" ht="18.75" x14ac:dyDescent="0.2">
      <c r="A14" s="63" t="s">
        <v>159</v>
      </c>
    </row>
    <row r="15" spans="1:1" ht="19.5" x14ac:dyDescent="0.2">
      <c r="A15" s="62" t="s">
        <v>160</v>
      </c>
    </row>
    <row r="16" spans="1:1" ht="34.5" customHeight="1" x14ac:dyDescent="0.2">
      <c r="A16" s="63" t="s">
        <v>161</v>
      </c>
    </row>
    <row r="17" spans="1:1" ht="18.75" x14ac:dyDescent="0.2">
      <c r="A17" s="63" t="s">
        <v>162</v>
      </c>
    </row>
    <row r="18" spans="1:1" ht="18.75" x14ac:dyDescent="0.2">
      <c r="A18" s="61" t="s">
        <v>163</v>
      </c>
    </row>
    <row r="19" spans="1:1" ht="18.75" x14ac:dyDescent="0.2">
      <c r="A19" s="61" t="s">
        <v>164</v>
      </c>
    </row>
    <row r="20" spans="1:1" ht="18.75" x14ac:dyDescent="0.2">
      <c r="A20" s="61" t="s">
        <v>165</v>
      </c>
    </row>
    <row r="21" spans="1:1" ht="56.25" x14ac:dyDescent="0.3">
      <c r="A21" s="75" t="s">
        <v>166</v>
      </c>
    </row>
    <row r="22" spans="1:1" ht="18.75" x14ac:dyDescent="0.2">
      <c r="A22" s="76"/>
    </row>
    <row r="23" spans="1:1" ht="18.75" x14ac:dyDescent="0.2">
      <c r="A23" s="74" t="s">
        <v>167</v>
      </c>
    </row>
    <row r="24" spans="1:1" ht="56.25" x14ac:dyDescent="0.2">
      <c r="A24" s="61" t="s">
        <v>168</v>
      </c>
    </row>
    <row r="25" spans="1:1" ht="18.75" x14ac:dyDescent="0.2">
      <c r="A25" s="61" t="s">
        <v>169</v>
      </c>
    </row>
    <row r="26" spans="1:1" ht="37.5" x14ac:dyDescent="0.2">
      <c r="A26" s="61" t="s">
        <v>170</v>
      </c>
    </row>
    <row r="27" spans="1:1" ht="37.5" x14ac:dyDescent="0.2">
      <c r="A27" s="61" t="s">
        <v>171</v>
      </c>
    </row>
    <row r="28" spans="1:1" ht="18.75" x14ac:dyDescent="0.2">
      <c r="A28" s="61" t="s">
        <v>172</v>
      </c>
    </row>
    <row r="29" spans="1:1" ht="37.5" x14ac:dyDescent="0.2">
      <c r="A29" s="64" t="s">
        <v>173</v>
      </c>
    </row>
    <row r="30" spans="1:1" ht="56.25" x14ac:dyDescent="0.2">
      <c r="A30" s="61" t="s">
        <v>174</v>
      </c>
    </row>
    <row r="31" spans="1:1" ht="37.5" x14ac:dyDescent="0.2">
      <c r="A31" s="61" t="s">
        <v>175</v>
      </c>
    </row>
    <row r="32" spans="1:1" ht="37.5" x14ac:dyDescent="0.2">
      <c r="A32" s="64" t="s">
        <v>176</v>
      </c>
    </row>
    <row r="33" spans="1:1" ht="37.5" x14ac:dyDescent="0.2">
      <c r="A33" s="61" t="s">
        <v>177</v>
      </c>
    </row>
    <row r="34" spans="1:1" ht="18.75" x14ac:dyDescent="0.2">
      <c r="A34" s="61" t="s">
        <v>178</v>
      </c>
    </row>
    <row r="35" spans="1:1" ht="37.5" x14ac:dyDescent="0.2">
      <c r="A35" s="64" t="s">
        <v>179</v>
      </c>
    </row>
    <row r="36" spans="1:1" ht="18.75" x14ac:dyDescent="0.2">
      <c r="A36" s="61" t="s">
        <v>180</v>
      </c>
    </row>
    <row r="37" spans="1:1" ht="37.5" x14ac:dyDescent="0.2">
      <c r="A37" s="61" t="s">
        <v>181</v>
      </c>
    </row>
    <row r="38" spans="1:1" ht="37.5" x14ac:dyDescent="0.2">
      <c r="A38" s="64" t="s">
        <v>182</v>
      </c>
    </row>
    <row r="39" spans="1:1" ht="37.5" x14ac:dyDescent="0.2">
      <c r="A39" s="64" t="s">
        <v>183</v>
      </c>
    </row>
    <row r="40" spans="1:1" ht="18.75" x14ac:dyDescent="0.2">
      <c r="A40" s="77"/>
    </row>
    <row r="41" spans="1:1" ht="18.75" x14ac:dyDescent="0.2">
      <c r="A41" s="74" t="s">
        <v>184</v>
      </c>
    </row>
    <row r="42" spans="1:1" ht="18.75" x14ac:dyDescent="0.2">
      <c r="A42" s="61" t="s">
        <v>185</v>
      </c>
    </row>
    <row r="43" spans="1:1" ht="18.75" x14ac:dyDescent="0.2">
      <c r="A43" s="61" t="s">
        <v>186</v>
      </c>
    </row>
    <row r="44" spans="1:1" ht="18.75" x14ac:dyDescent="0.2">
      <c r="A44" s="61" t="s">
        <v>187</v>
      </c>
    </row>
    <row r="45" spans="1:1" ht="18.75" x14ac:dyDescent="0.2">
      <c r="A45" s="61" t="s">
        <v>188</v>
      </c>
    </row>
    <row r="46" spans="1:1" ht="18.75" x14ac:dyDescent="0.2">
      <c r="A46" s="61" t="s">
        <v>189</v>
      </c>
    </row>
    <row r="47" spans="1:1" ht="18.75" x14ac:dyDescent="0.2">
      <c r="A47" s="61" t="s">
        <v>190</v>
      </c>
    </row>
    <row r="48" spans="1:1" ht="18.75" x14ac:dyDescent="0.2">
      <c r="A48" s="61" t="s">
        <v>191</v>
      </c>
    </row>
    <row r="49" spans="1:1" ht="18.75" x14ac:dyDescent="0.2">
      <c r="A49" s="61" t="s">
        <v>192</v>
      </c>
    </row>
    <row r="50" spans="1:1" ht="75" x14ac:dyDescent="0.2">
      <c r="A50" s="61" t="s">
        <v>193</v>
      </c>
    </row>
    <row r="51" spans="1:1" ht="37.5" x14ac:dyDescent="0.2">
      <c r="A51" s="64" t="s">
        <v>194</v>
      </c>
    </row>
    <row r="52" spans="1:1" ht="37.5" x14ac:dyDescent="0.2">
      <c r="A52" s="73" t="s">
        <v>195</v>
      </c>
    </row>
    <row r="53" spans="1:1" ht="18.75" x14ac:dyDescent="0.2">
      <c r="A53" s="76"/>
    </row>
    <row r="54" spans="1:1" ht="18.75" x14ac:dyDescent="0.2">
      <c r="A54" s="74" t="s">
        <v>196</v>
      </c>
    </row>
    <row r="55" spans="1:1" ht="37.5" x14ac:dyDescent="0.2">
      <c r="A55" s="61" t="s">
        <v>197</v>
      </c>
    </row>
    <row r="56" spans="1:1" ht="37.5" x14ac:dyDescent="0.2">
      <c r="A56" s="61" t="s">
        <v>198</v>
      </c>
    </row>
    <row r="57" spans="1:1" ht="18.75" x14ac:dyDescent="0.2">
      <c r="A57" s="61" t="s">
        <v>199</v>
      </c>
    </row>
    <row r="58" spans="1:1" ht="18.75" x14ac:dyDescent="0.2">
      <c r="A58" s="61" t="s">
        <v>200</v>
      </c>
    </row>
    <row r="59" spans="1:1" ht="75" x14ac:dyDescent="0.2">
      <c r="A59" s="61" t="s">
        <v>201</v>
      </c>
    </row>
    <row r="60" spans="1:1" ht="18.75" x14ac:dyDescent="0.2">
      <c r="A60" s="76"/>
    </row>
    <row r="61" spans="1:1" ht="18.75" x14ac:dyDescent="0.2">
      <c r="A61" s="74" t="s">
        <v>202</v>
      </c>
    </row>
    <row r="62" spans="1:1" ht="39" x14ac:dyDescent="0.2">
      <c r="A62" s="61" t="s">
        <v>203</v>
      </c>
    </row>
    <row r="63" spans="1:1" ht="18.75" x14ac:dyDescent="0.2">
      <c r="A63" s="66" t="s">
        <v>204</v>
      </c>
    </row>
    <row r="64" spans="1:1" ht="38.25" x14ac:dyDescent="0.2">
      <c r="A64" s="61" t="s">
        <v>205</v>
      </c>
    </row>
    <row r="65" spans="1:1" ht="56.25" x14ac:dyDescent="0.2">
      <c r="A65" s="61" t="s">
        <v>206</v>
      </c>
    </row>
    <row r="66" spans="1:1" ht="56.25" x14ac:dyDescent="0.2">
      <c r="A66" s="64" t="s">
        <v>207</v>
      </c>
    </row>
    <row r="67" spans="1:1" ht="57" x14ac:dyDescent="0.2">
      <c r="A67" s="61" t="s">
        <v>208</v>
      </c>
    </row>
    <row r="68" spans="1:1" ht="93.75" x14ac:dyDescent="0.2">
      <c r="A68" s="61" t="s">
        <v>209</v>
      </c>
    </row>
    <row r="69" spans="1:1" ht="37.5" x14ac:dyDescent="0.2">
      <c r="A69" s="61" t="s">
        <v>210</v>
      </c>
    </row>
    <row r="70" spans="1:1" ht="37.5" x14ac:dyDescent="0.2">
      <c r="A70" s="61" t="s">
        <v>211</v>
      </c>
    </row>
    <row r="71" spans="1:1" ht="37.5" x14ac:dyDescent="0.3">
      <c r="A71" s="75" t="s">
        <v>212</v>
      </c>
    </row>
    <row r="72" spans="1:1" ht="18.75" x14ac:dyDescent="0.2">
      <c r="A72" s="74" t="s">
        <v>213</v>
      </c>
    </row>
    <row r="73" spans="1:1" ht="37.5" x14ac:dyDescent="0.2">
      <c r="A73" s="61" t="s">
        <v>214</v>
      </c>
    </row>
    <row r="74" spans="1:1" ht="18.75" x14ac:dyDescent="0.2">
      <c r="A74" s="61" t="s">
        <v>215</v>
      </c>
    </row>
    <row r="75" spans="1:1" ht="56.25" x14ac:dyDescent="0.2">
      <c r="A75" s="61" t="s">
        <v>216</v>
      </c>
    </row>
    <row r="76" spans="1:1" ht="18.75" x14ac:dyDescent="0.2">
      <c r="A76" s="66"/>
    </row>
    <row r="77" spans="1:1" ht="37.5" x14ac:dyDescent="0.2">
      <c r="A77" s="61" t="s">
        <v>217</v>
      </c>
    </row>
    <row r="78" spans="1:1" ht="56.25" x14ac:dyDescent="0.2">
      <c r="A78" s="64" t="s">
        <v>218</v>
      </c>
    </row>
    <row r="79" spans="1:1" ht="18.75" x14ac:dyDescent="0.2">
      <c r="A79" s="61" t="s">
        <v>219</v>
      </c>
    </row>
    <row r="80" spans="1:1" ht="56.25" x14ac:dyDescent="0.2">
      <c r="A80" s="61" t="s">
        <v>220</v>
      </c>
    </row>
    <row r="81" spans="1:1" ht="18.75" x14ac:dyDescent="0.2">
      <c r="A81" s="66"/>
    </row>
    <row r="82" spans="1:1" ht="37.5" x14ac:dyDescent="0.2">
      <c r="A82" s="61" t="s">
        <v>221</v>
      </c>
    </row>
    <row r="83" spans="1:1" ht="56.25" x14ac:dyDescent="0.2">
      <c r="A83" s="64" t="s">
        <v>218</v>
      </c>
    </row>
    <row r="84" spans="1:1" ht="18.75" x14ac:dyDescent="0.2">
      <c r="A84" s="61" t="s">
        <v>222</v>
      </c>
    </row>
    <row r="85" spans="1:1" ht="56.25" x14ac:dyDescent="0.2">
      <c r="A85" s="61" t="s">
        <v>223</v>
      </c>
    </row>
    <row r="86" spans="1:1" ht="37.5" x14ac:dyDescent="0.2">
      <c r="A86" s="61" t="s">
        <v>224</v>
      </c>
    </row>
    <row r="87" spans="1:1" ht="56.25" x14ac:dyDescent="0.2">
      <c r="A87" s="64" t="s">
        <v>218</v>
      </c>
    </row>
    <row r="88" spans="1:1" ht="18.75" x14ac:dyDescent="0.2">
      <c r="A88" s="61" t="s">
        <v>225</v>
      </c>
    </row>
    <row r="89" spans="1:1" ht="18.75" x14ac:dyDescent="0.2">
      <c r="A89" s="61" t="s">
        <v>226</v>
      </c>
    </row>
    <row r="90" spans="1:1" ht="37.5" x14ac:dyDescent="0.2">
      <c r="A90" s="61" t="s">
        <v>227</v>
      </c>
    </row>
    <row r="91" spans="1:1" ht="18.75" x14ac:dyDescent="0.2">
      <c r="A91" s="61" t="s">
        <v>228</v>
      </c>
    </row>
    <row r="92" spans="1:1" ht="18.75" x14ac:dyDescent="0.2">
      <c r="A92" s="61" t="s">
        <v>229</v>
      </c>
    </row>
    <row r="93" spans="1:1" ht="75" x14ac:dyDescent="0.3">
      <c r="A93" s="75" t="s">
        <v>230</v>
      </c>
    </row>
    <row r="94" spans="1:1" ht="18.75" x14ac:dyDescent="0.2">
      <c r="A94" s="74" t="s">
        <v>231</v>
      </c>
    </row>
    <row r="95" spans="1:1" ht="38.25" x14ac:dyDescent="0.2">
      <c r="A95" s="67" t="s">
        <v>232</v>
      </c>
    </row>
    <row r="96" spans="1:1" ht="19.5" x14ac:dyDescent="0.2">
      <c r="A96" s="68" t="s">
        <v>233</v>
      </c>
    </row>
    <row r="97" spans="1:1" ht="19.5" x14ac:dyDescent="0.2">
      <c r="A97" s="68" t="s">
        <v>234</v>
      </c>
    </row>
    <row r="98" spans="1:1" ht="18.75" x14ac:dyDescent="0.2">
      <c r="A98" s="61" t="s">
        <v>235</v>
      </c>
    </row>
    <row r="99" spans="1:1" ht="18.75" x14ac:dyDescent="0.2">
      <c r="A99" s="61" t="s">
        <v>236</v>
      </c>
    </row>
    <row r="100" spans="1:1" ht="18.75" x14ac:dyDescent="0.2">
      <c r="A100" s="61" t="s">
        <v>237</v>
      </c>
    </row>
    <row r="101" spans="1:1" ht="18.75" x14ac:dyDescent="0.2">
      <c r="A101" s="61" t="s">
        <v>238</v>
      </c>
    </row>
    <row r="102" spans="1:1" ht="37.5" x14ac:dyDescent="0.2">
      <c r="A102" s="61" t="s">
        <v>239</v>
      </c>
    </row>
    <row r="103" spans="1:1" ht="19.5" x14ac:dyDescent="0.2">
      <c r="A103" s="62" t="s">
        <v>240</v>
      </c>
    </row>
    <row r="104" spans="1:1" ht="18.75" x14ac:dyDescent="0.2">
      <c r="A104" s="61" t="s">
        <v>241</v>
      </c>
    </row>
    <row r="105" spans="1:1" ht="18.75" x14ac:dyDescent="0.2">
      <c r="A105" s="61" t="s">
        <v>242</v>
      </c>
    </row>
    <row r="106" spans="1:1" ht="37.5" x14ac:dyDescent="0.2">
      <c r="A106" s="61" t="s">
        <v>243</v>
      </c>
    </row>
    <row r="107" spans="1:1" ht="18.75" x14ac:dyDescent="0.2">
      <c r="A107" s="64"/>
    </row>
    <row r="108" spans="1:1" ht="168.75" x14ac:dyDescent="0.2">
      <c r="A108" s="64" t="s">
        <v>244</v>
      </c>
    </row>
    <row r="109" spans="1:1" ht="18.75" x14ac:dyDescent="0.2">
      <c r="A109" s="61" t="s">
        <v>245</v>
      </c>
    </row>
    <row r="110" spans="1:1" ht="56.25" x14ac:dyDescent="0.2">
      <c r="A110" s="66" t="s">
        <v>246</v>
      </c>
    </row>
    <row r="111" spans="1:1" ht="19.5" x14ac:dyDescent="0.2">
      <c r="A111" s="67" t="s">
        <v>247</v>
      </c>
    </row>
    <row r="112" spans="1:1" ht="18.75" x14ac:dyDescent="0.2">
      <c r="A112" s="61" t="s">
        <v>248</v>
      </c>
    </row>
    <row r="113" spans="1:1" ht="37.5" x14ac:dyDescent="0.3">
      <c r="A113" s="78" t="s">
        <v>249</v>
      </c>
    </row>
    <row r="114" spans="1:1" ht="18.75" x14ac:dyDescent="0.2">
      <c r="A114" s="74" t="s">
        <v>250</v>
      </c>
    </row>
    <row r="115" spans="1:1" ht="37.5" x14ac:dyDescent="0.2">
      <c r="A115" s="64" t="s">
        <v>251</v>
      </c>
    </row>
    <row r="116" spans="1:1" ht="18.75" x14ac:dyDescent="0.2">
      <c r="A116" s="61" t="s">
        <v>252</v>
      </c>
    </row>
    <row r="117" spans="1:1" ht="37.5" x14ac:dyDescent="0.2">
      <c r="A117" s="61" t="s">
        <v>253</v>
      </c>
    </row>
    <row r="118" spans="1:1" ht="18.75" x14ac:dyDescent="0.2">
      <c r="A118" s="61" t="s">
        <v>254</v>
      </c>
    </row>
    <row r="119" spans="1:1" ht="56.25" x14ac:dyDescent="0.2">
      <c r="A119" s="61" t="s">
        <v>255</v>
      </c>
    </row>
    <row r="120" spans="1:1" ht="18.75" x14ac:dyDescent="0.2">
      <c r="A120" s="74" t="s">
        <v>256</v>
      </c>
    </row>
    <row r="121" spans="1:1" ht="37.5" x14ac:dyDescent="0.2">
      <c r="A121" s="61" t="s">
        <v>257</v>
      </c>
    </row>
    <row r="122" spans="1:1" ht="18.75" x14ac:dyDescent="0.2">
      <c r="A122" s="69" t="s">
        <v>258</v>
      </c>
    </row>
    <row r="123" spans="1:1" ht="18.75" x14ac:dyDescent="0.2">
      <c r="A123" s="69" t="s">
        <v>259</v>
      </c>
    </row>
    <row r="124" spans="1:1" ht="18.75" x14ac:dyDescent="0.2">
      <c r="A124" s="69" t="s">
        <v>260</v>
      </c>
    </row>
    <row r="125" spans="1:1" ht="18.75" x14ac:dyDescent="0.2">
      <c r="A125" s="69" t="s">
        <v>261</v>
      </c>
    </row>
    <row r="126" spans="1:1" ht="18.75" x14ac:dyDescent="0.2">
      <c r="A126" s="69" t="s">
        <v>262</v>
      </c>
    </row>
    <row r="127" spans="1:1" ht="37.5" x14ac:dyDescent="0.2">
      <c r="A127" s="66" t="s">
        <v>263</v>
      </c>
    </row>
    <row r="128" spans="1:1" ht="37.5" x14ac:dyDescent="0.2">
      <c r="A128" s="61" t="s">
        <v>264</v>
      </c>
    </row>
    <row r="129" spans="1:1" ht="95.25" x14ac:dyDescent="0.2">
      <c r="A129" s="64" t="s">
        <v>265</v>
      </c>
    </row>
    <row r="130" spans="1:1" ht="56.25" x14ac:dyDescent="0.2">
      <c r="A130" s="64" t="s">
        <v>266</v>
      </c>
    </row>
    <row r="131" spans="1:1" ht="56.25" x14ac:dyDescent="0.2">
      <c r="A131" s="61" t="s">
        <v>267</v>
      </c>
    </row>
    <row r="132" spans="1:1" ht="37.5" x14ac:dyDescent="0.2">
      <c r="A132" s="64" t="s">
        <v>268</v>
      </c>
    </row>
    <row r="133" spans="1:1" ht="18.75" x14ac:dyDescent="0.2">
      <c r="A133" s="79" t="s">
        <v>269</v>
      </c>
    </row>
    <row r="134" spans="1:1" ht="18.75" x14ac:dyDescent="0.2">
      <c r="A134" s="61" t="s">
        <v>270</v>
      </c>
    </row>
    <row r="135" spans="1:1" ht="18.75" x14ac:dyDescent="0.2">
      <c r="A135" s="66" t="s">
        <v>271</v>
      </c>
    </row>
    <row r="136" spans="1:1" ht="37.5" x14ac:dyDescent="0.2">
      <c r="A136" s="61" t="s">
        <v>272</v>
      </c>
    </row>
    <row r="137" spans="1:1" ht="131.25" x14ac:dyDescent="0.2">
      <c r="A137" s="64" t="s">
        <v>273</v>
      </c>
    </row>
    <row r="138" spans="1:1" ht="37.5" x14ac:dyDescent="0.2">
      <c r="A138" s="61" t="s">
        <v>274</v>
      </c>
    </row>
    <row r="139" spans="1:1" ht="37.5" x14ac:dyDescent="0.2">
      <c r="A139" s="61" t="s">
        <v>275</v>
      </c>
    </row>
    <row r="140" spans="1:1" ht="18.75" x14ac:dyDescent="0.2">
      <c r="A140" s="66"/>
    </row>
    <row r="141" spans="1:1" ht="75" x14ac:dyDescent="0.2">
      <c r="A141" s="61" t="s">
        <v>276</v>
      </c>
    </row>
    <row r="142" spans="1:1" ht="37.5" x14ac:dyDescent="0.2">
      <c r="A142" s="64" t="s">
        <v>277</v>
      </c>
    </row>
    <row r="143" spans="1:1" ht="75" x14ac:dyDescent="0.2">
      <c r="A143" s="61" t="s">
        <v>278</v>
      </c>
    </row>
    <row r="144" spans="1:1" ht="37.5" x14ac:dyDescent="0.2">
      <c r="A144" s="64" t="s">
        <v>279</v>
      </c>
    </row>
    <row r="145" spans="1:1" ht="37.5" x14ac:dyDescent="0.2">
      <c r="A145" s="64" t="s">
        <v>280</v>
      </c>
    </row>
    <row r="146" spans="1:1" ht="75" x14ac:dyDescent="0.2">
      <c r="A146" s="61" t="s">
        <v>281</v>
      </c>
    </row>
    <row r="147" spans="1:1" ht="18.75" x14ac:dyDescent="0.2">
      <c r="A147" s="79" t="s">
        <v>282</v>
      </c>
    </row>
    <row r="148" spans="1:1" ht="37.5" x14ac:dyDescent="0.2">
      <c r="A148" s="61" t="s">
        <v>283</v>
      </c>
    </row>
    <row r="149" spans="1:1" ht="56.25" x14ac:dyDescent="0.2">
      <c r="A149" s="61" t="s">
        <v>284</v>
      </c>
    </row>
    <row r="150" spans="1:1" ht="37.5" x14ac:dyDescent="0.2">
      <c r="A150" s="61" t="s">
        <v>285</v>
      </c>
    </row>
    <row r="151" spans="1:1" ht="56.25" x14ac:dyDescent="0.2">
      <c r="A151" s="64" t="s">
        <v>286</v>
      </c>
    </row>
    <row r="152" spans="1:1" ht="18.75" x14ac:dyDescent="0.2">
      <c r="A152" s="76" t="s">
        <v>287</v>
      </c>
    </row>
    <row r="153" spans="1:1" ht="18.75" x14ac:dyDescent="0.2">
      <c r="A153" s="61" t="s">
        <v>288</v>
      </c>
    </row>
    <row r="154" spans="1:1" ht="56.25" x14ac:dyDescent="0.2">
      <c r="A154" s="61" t="s">
        <v>289</v>
      </c>
    </row>
    <row r="155" spans="1:1" ht="37.5" x14ac:dyDescent="0.2">
      <c r="A155" s="61" t="s">
        <v>290</v>
      </c>
    </row>
    <row r="156" spans="1:1" ht="56.25" x14ac:dyDescent="0.2">
      <c r="A156" s="64" t="s">
        <v>291</v>
      </c>
    </row>
    <row r="157" spans="1:1" ht="18.75" x14ac:dyDescent="0.2">
      <c r="A157" s="79" t="s">
        <v>292</v>
      </c>
    </row>
    <row r="158" spans="1:1" ht="18.75" x14ac:dyDescent="0.2">
      <c r="A158" s="66" t="s">
        <v>293</v>
      </c>
    </row>
    <row r="159" spans="1:1" ht="18.75" x14ac:dyDescent="0.2">
      <c r="A159" s="61" t="s">
        <v>294</v>
      </c>
    </row>
    <row r="160" spans="1:1" ht="37.5" x14ac:dyDescent="0.2">
      <c r="A160" s="61" t="s">
        <v>295</v>
      </c>
    </row>
    <row r="161" spans="1:1" ht="37.5" x14ac:dyDescent="0.2">
      <c r="A161" s="64" t="s">
        <v>296</v>
      </c>
    </row>
    <row r="162" spans="1:1" ht="37.5" x14ac:dyDescent="0.2">
      <c r="A162" s="61" t="s">
        <v>297</v>
      </c>
    </row>
    <row r="163" spans="1:1" ht="56.25" x14ac:dyDescent="0.2">
      <c r="A163" s="64" t="s">
        <v>298</v>
      </c>
    </row>
    <row r="164" spans="1:1" ht="56.25" x14ac:dyDescent="0.2">
      <c r="A164" s="61" t="s">
        <v>299</v>
      </c>
    </row>
    <row r="165" spans="1:1" ht="37.5" x14ac:dyDescent="0.3">
      <c r="A165" s="80" t="s">
        <v>300</v>
      </c>
    </row>
    <row r="166" spans="1:1" ht="18.75" x14ac:dyDescent="0.2">
      <c r="A166" s="79" t="s">
        <v>301</v>
      </c>
    </row>
    <row r="167" spans="1:1" ht="56.25" x14ac:dyDescent="0.2">
      <c r="A167" s="66" t="s">
        <v>302</v>
      </c>
    </row>
    <row r="168" spans="1:1" ht="18.75" x14ac:dyDescent="0.2">
      <c r="A168" s="61" t="s">
        <v>303</v>
      </c>
    </row>
    <row r="169" spans="1:1" ht="56.25" x14ac:dyDescent="0.2">
      <c r="A169" s="61" t="s">
        <v>304</v>
      </c>
    </row>
    <row r="170" spans="1:1" ht="37.5" x14ac:dyDescent="0.2">
      <c r="A170" s="64" t="s">
        <v>305</v>
      </c>
    </row>
    <row r="171" spans="1:1" ht="18.75" x14ac:dyDescent="0.2">
      <c r="A171" s="61" t="s">
        <v>306</v>
      </c>
    </row>
    <row r="172" spans="1:1" ht="37.5" x14ac:dyDescent="0.2">
      <c r="A172" s="61" t="s">
        <v>307</v>
      </c>
    </row>
    <row r="173" spans="1:1" ht="56.25" x14ac:dyDescent="0.2">
      <c r="A173" s="61" t="s">
        <v>308</v>
      </c>
    </row>
    <row r="174" spans="1:1" ht="56.25" x14ac:dyDescent="0.2">
      <c r="A174" s="61" t="s">
        <v>309</v>
      </c>
    </row>
    <row r="175" spans="1:1" ht="56.25" x14ac:dyDescent="0.3">
      <c r="A175" s="75" t="s">
        <v>310</v>
      </c>
    </row>
    <row r="176" spans="1:1" ht="18.75" x14ac:dyDescent="0.2">
      <c r="A176" s="77"/>
    </row>
    <row r="177" spans="1:1" ht="18.75" x14ac:dyDescent="0.2">
      <c r="A177" s="79" t="s">
        <v>311</v>
      </c>
    </row>
    <row r="178" spans="1:1" ht="37.5" x14ac:dyDescent="0.2">
      <c r="A178" s="61" t="s">
        <v>312</v>
      </c>
    </row>
    <row r="179" spans="1:1" ht="37.5" x14ac:dyDescent="0.2">
      <c r="A179" s="61" t="s">
        <v>313</v>
      </c>
    </row>
    <row r="180" spans="1:1" ht="18.75" x14ac:dyDescent="0.2">
      <c r="A180" s="76"/>
    </row>
    <row r="181" spans="1:1" ht="18.75" x14ac:dyDescent="0.2">
      <c r="A181" s="79" t="s">
        <v>314</v>
      </c>
    </row>
    <row r="182" spans="1:1" ht="56.25" x14ac:dyDescent="0.3">
      <c r="A182" s="78" t="s">
        <v>315</v>
      </c>
    </row>
    <row r="183" spans="1:1" ht="15.75" x14ac:dyDescent="0.2">
      <c r="A183" s="81"/>
    </row>
    <row r="184" spans="1:1" ht="18.75" x14ac:dyDescent="0.2">
      <c r="A184" s="79" t="s">
        <v>316</v>
      </c>
    </row>
    <row r="185" spans="1:1" ht="37.5" x14ac:dyDescent="0.2">
      <c r="A185" s="61" t="s">
        <v>317</v>
      </c>
    </row>
    <row r="186" spans="1:1" ht="15.75" x14ac:dyDescent="0.2">
      <c r="A186" s="81"/>
    </row>
    <row r="187" spans="1:1" ht="18.75" x14ac:dyDescent="0.2">
      <c r="A187" s="79" t="s">
        <v>318</v>
      </c>
    </row>
    <row r="188" spans="1:1" ht="18.75" x14ac:dyDescent="0.2">
      <c r="A188" s="61" t="s">
        <v>319</v>
      </c>
    </row>
    <row r="189" spans="1:1" ht="18.75" x14ac:dyDescent="0.2">
      <c r="A189" s="61" t="s">
        <v>320</v>
      </c>
    </row>
    <row r="190" spans="1:1" ht="37.5" x14ac:dyDescent="0.3">
      <c r="A190" s="75" t="s">
        <v>321</v>
      </c>
    </row>
    <row r="191" spans="1:1" ht="18.75" x14ac:dyDescent="0.2">
      <c r="A191" s="8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3" sqref="A3:A6"/>
    </sheetView>
  </sheetViews>
  <sheetFormatPr defaultRowHeight="12.75" x14ac:dyDescent="0.2"/>
  <cols>
    <col min="1" max="1" width="46.140625" customWidth="1"/>
    <col min="2" max="2" width="98.42578125" customWidth="1"/>
    <col min="257" max="257" width="46.140625" customWidth="1"/>
    <col min="258" max="258" width="59.5703125" customWidth="1"/>
    <col min="513" max="513" width="46.140625" customWidth="1"/>
    <col min="514" max="514" width="59.5703125" customWidth="1"/>
    <col min="769" max="769" width="46.140625" customWidth="1"/>
    <col min="770" max="770" width="59.5703125" customWidth="1"/>
    <col min="1025" max="1025" width="46.140625" customWidth="1"/>
    <col min="1026" max="1026" width="59.5703125" customWidth="1"/>
    <col min="1281" max="1281" width="46.140625" customWidth="1"/>
    <col min="1282" max="1282" width="59.5703125" customWidth="1"/>
    <col min="1537" max="1537" width="46.140625" customWidth="1"/>
    <col min="1538" max="1538" width="59.5703125" customWidth="1"/>
    <col min="1793" max="1793" width="46.140625" customWidth="1"/>
    <col min="1794" max="1794" width="59.5703125" customWidth="1"/>
    <col min="2049" max="2049" width="46.140625" customWidth="1"/>
    <col min="2050" max="2050" width="59.5703125" customWidth="1"/>
    <col min="2305" max="2305" width="46.140625" customWidth="1"/>
    <col min="2306" max="2306" width="59.5703125" customWidth="1"/>
    <col min="2561" max="2561" width="46.140625" customWidth="1"/>
    <col min="2562" max="2562" width="59.5703125" customWidth="1"/>
    <col min="2817" max="2817" width="46.140625" customWidth="1"/>
    <col min="2818" max="2818" width="59.5703125" customWidth="1"/>
    <col min="3073" max="3073" width="46.140625" customWidth="1"/>
    <col min="3074" max="3074" width="59.5703125" customWidth="1"/>
    <col min="3329" max="3329" width="46.140625" customWidth="1"/>
    <col min="3330" max="3330" width="59.5703125" customWidth="1"/>
    <col min="3585" max="3585" width="46.140625" customWidth="1"/>
    <col min="3586" max="3586" width="59.5703125" customWidth="1"/>
    <col min="3841" max="3841" width="46.140625" customWidth="1"/>
    <col min="3842" max="3842" width="59.5703125" customWidth="1"/>
    <col min="4097" max="4097" width="46.140625" customWidth="1"/>
    <col min="4098" max="4098" width="59.5703125" customWidth="1"/>
    <col min="4353" max="4353" width="46.140625" customWidth="1"/>
    <col min="4354" max="4354" width="59.5703125" customWidth="1"/>
    <col min="4609" max="4609" width="46.140625" customWidth="1"/>
    <col min="4610" max="4610" width="59.5703125" customWidth="1"/>
    <col min="4865" max="4865" width="46.140625" customWidth="1"/>
    <col min="4866" max="4866" width="59.5703125" customWidth="1"/>
    <col min="5121" max="5121" width="46.140625" customWidth="1"/>
    <col min="5122" max="5122" width="59.5703125" customWidth="1"/>
    <col min="5377" max="5377" width="46.140625" customWidth="1"/>
    <col min="5378" max="5378" width="59.5703125" customWidth="1"/>
    <col min="5633" max="5633" width="46.140625" customWidth="1"/>
    <col min="5634" max="5634" width="59.5703125" customWidth="1"/>
    <col min="5889" max="5889" width="46.140625" customWidth="1"/>
    <col min="5890" max="5890" width="59.5703125" customWidth="1"/>
    <col min="6145" max="6145" width="46.140625" customWidth="1"/>
    <col min="6146" max="6146" width="59.5703125" customWidth="1"/>
    <col min="6401" max="6401" width="46.140625" customWidth="1"/>
    <col min="6402" max="6402" width="59.5703125" customWidth="1"/>
    <col min="6657" max="6657" width="46.140625" customWidth="1"/>
    <col min="6658" max="6658" width="59.5703125" customWidth="1"/>
    <col min="6913" max="6913" width="46.140625" customWidth="1"/>
    <col min="6914" max="6914" width="59.5703125" customWidth="1"/>
    <col min="7169" max="7169" width="46.140625" customWidth="1"/>
    <col min="7170" max="7170" width="59.5703125" customWidth="1"/>
    <col min="7425" max="7425" width="46.140625" customWidth="1"/>
    <col min="7426" max="7426" width="59.5703125" customWidth="1"/>
    <col min="7681" max="7681" width="46.140625" customWidth="1"/>
    <col min="7682" max="7682" width="59.5703125" customWidth="1"/>
    <col min="7937" max="7937" width="46.140625" customWidth="1"/>
    <col min="7938" max="7938" width="59.5703125" customWidth="1"/>
    <col min="8193" max="8193" width="46.140625" customWidth="1"/>
    <col min="8194" max="8194" width="59.5703125" customWidth="1"/>
    <col min="8449" max="8449" width="46.140625" customWidth="1"/>
    <col min="8450" max="8450" width="59.5703125" customWidth="1"/>
    <col min="8705" max="8705" width="46.140625" customWidth="1"/>
    <col min="8706" max="8706" width="59.5703125" customWidth="1"/>
    <col min="8961" max="8961" width="46.140625" customWidth="1"/>
    <col min="8962" max="8962" width="59.5703125" customWidth="1"/>
    <col min="9217" max="9217" width="46.140625" customWidth="1"/>
    <col min="9218" max="9218" width="59.5703125" customWidth="1"/>
    <col min="9473" max="9473" width="46.140625" customWidth="1"/>
    <col min="9474" max="9474" width="59.5703125" customWidth="1"/>
    <col min="9729" max="9729" width="46.140625" customWidth="1"/>
    <col min="9730" max="9730" width="59.5703125" customWidth="1"/>
    <col min="9985" max="9985" width="46.140625" customWidth="1"/>
    <col min="9986" max="9986" width="59.5703125" customWidth="1"/>
    <col min="10241" max="10241" width="46.140625" customWidth="1"/>
    <col min="10242" max="10242" width="59.5703125" customWidth="1"/>
    <col min="10497" max="10497" width="46.140625" customWidth="1"/>
    <col min="10498" max="10498" width="59.5703125" customWidth="1"/>
    <col min="10753" max="10753" width="46.140625" customWidth="1"/>
    <col min="10754" max="10754" width="59.5703125" customWidth="1"/>
    <col min="11009" max="11009" width="46.140625" customWidth="1"/>
    <col min="11010" max="11010" width="59.5703125" customWidth="1"/>
    <col min="11265" max="11265" width="46.140625" customWidth="1"/>
    <col min="11266" max="11266" width="59.5703125" customWidth="1"/>
    <col min="11521" max="11521" width="46.140625" customWidth="1"/>
    <col min="11522" max="11522" width="59.5703125" customWidth="1"/>
    <col min="11777" max="11777" width="46.140625" customWidth="1"/>
    <col min="11778" max="11778" width="59.5703125" customWidth="1"/>
    <col min="12033" max="12033" width="46.140625" customWidth="1"/>
    <col min="12034" max="12034" width="59.5703125" customWidth="1"/>
    <col min="12289" max="12289" width="46.140625" customWidth="1"/>
    <col min="12290" max="12290" width="59.5703125" customWidth="1"/>
    <col min="12545" max="12545" width="46.140625" customWidth="1"/>
    <col min="12546" max="12546" width="59.5703125" customWidth="1"/>
    <col min="12801" max="12801" width="46.140625" customWidth="1"/>
    <col min="12802" max="12802" width="59.5703125" customWidth="1"/>
    <col min="13057" max="13057" width="46.140625" customWidth="1"/>
    <col min="13058" max="13058" width="59.5703125" customWidth="1"/>
    <col min="13313" max="13313" width="46.140625" customWidth="1"/>
    <col min="13314" max="13314" width="59.5703125" customWidth="1"/>
    <col min="13569" max="13569" width="46.140625" customWidth="1"/>
    <col min="13570" max="13570" width="59.5703125" customWidth="1"/>
    <col min="13825" max="13825" width="46.140625" customWidth="1"/>
    <col min="13826" max="13826" width="59.5703125" customWidth="1"/>
    <col min="14081" max="14081" width="46.140625" customWidth="1"/>
    <col min="14082" max="14082" width="59.5703125" customWidth="1"/>
    <col min="14337" max="14337" width="46.140625" customWidth="1"/>
    <col min="14338" max="14338" width="59.5703125" customWidth="1"/>
    <col min="14593" max="14593" width="46.140625" customWidth="1"/>
    <col min="14594" max="14594" width="59.5703125" customWidth="1"/>
    <col min="14849" max="14849" width="46.140625" customWidth="1"/>
    <col min="14850" max="14850" width="59.5703125" customWidth="1"/>
    <col min="15105" max="15105" width="46.140625" customWidth="1"/>
    <col min="15106" max="15106" width="59.5703125" customWidth="1"/>
    <col min="15361" max="15361" width="46.140625" customWidth="1"/>
    <col min="15362" max="15362" width="59.5703125" customWidth="1"/>
    <col min="15617" max="15617" width="46.140625" customWidth="1"/>
    <col min="15618" max="15618" width="59.5703125" customWidth="1"/>
    <col min="15873" max="15873" width="46.140625" customWidth="1"/>
    <col min="15874" max="15874" width="59.5703125" customWidth="1"/>
    <col min="16129" max="16129" width="46.140625" customWidth="1"/>
    <col min="16130" max="16130" width="59.5703125" customWidth="1"/>
  </cols>
  <sheetData>
    <row r="1" spans="1:2" ht="18.75" x14ac:dyDescent="0.2">
      <c r="A1" s="105" t="s">
        <v>331</v>
      </c>
      <c r="B1" s="105"/>
    </row>
    <row r="2" spans="1:2" ht="39.75" customHeight="1" x14ac:dyDescent="0.2">
      <c r="A2" s="105" t="s">
        <v>322</v>
      </c>
      <c r="B2" s="105"/>
    </row>
    <row r="3" spans="1:2" ht="133.5" customHeight="1" x14ac:dyDescent="0.2">
      <c r="A3" s="65" t="s">
        <v>323</v>
      </c>
      <c r="B3" s="65" t="s">
        <v>324</v>
      </c>
    </row>
    <row r="4" spans="1:2" ht="56.25" x14ac:dyDescent="0.3">
      <c r="A4" s="65" t="s">
        <v>325</v>
      </c>
      <c r="B4" s="70" t="s">
        <v>326</v>
      </c>
    </row>
    <row r="5" spans="1:2" ht="56.25" x14ac:dyDescent="0.2">
      <c r="A5" s="65" t="s">
        <v>327</v>
      </c>
      <c r="B5" s="65" t="s">
        <v>328</v>
      </c>
    </row>
    <row r="6" spans="1:2" ht="56.25" x14ac:dyDescent="0.3">
      <c r="A6" s="65" t="s">
        <v>329</v>
      </c>
      <c r="B6" s="71" t="s">
        <v>330</v>
      </c>
    </row>
  </sheetData>
  <mergeCells count="2">
    <mergeCell ref="A1:B1"/>
    <mergeCell ref="A2:B2"/>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Таблица СПО</vt:lpstr>
      <vt:lpstr>Инструкция</vt:lpstr>
      <vt:lpstr>Специални случаи</vt:lpstr>
      <vt:lpstr>'Таблица СПО'!Print_Titles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2021-01-05T12:42:33Z</dcterms:created>
  <dcterms:modified xsi:type="dcterms:W3CDTF">2024-10-10T11:11:23Z</dcterms:modified>
</cp:coreProperties>
</file>